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10995" activeTab="0"/>
  </bookViews>
  <sheets>
    <sheet name="IngresosCONACYT " sheetId="1" r:id="rId1"/>
  </sheets>
  <definedNames>
    <definedName name="_xlnm.Print_Titles" localSheetId="0">'IngresosCONACYT '!$1:$1</definedName>
  </definedNames>
  <calcPr fullCalcOnLoad="1"/>
</workbook>
</file>

<file path=xl/sharedStrings.xml><?xml version="1.0" encoding="utf-8"?>
<sst xmlns="http://schemas.openxmlformats.org/spreadsheetml/2006/main" count="253" uniqueCount="137">
  <si>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</si>
  <si>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</si>
  <si>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</si>
  <si>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</si>
  <si>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</si>
  <si>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</si>
  <si>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</si>
  <si>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INGRESO CORRIENTE</t>
  </si>
  <si>
    <t>CAPITULO 5000</t>
  </si>
  <si>
    <t>PARTIDA 5206</t>
  </si>
  <si>
    <t>PARTIDA 5401</t>
  </si>
  <si>
    <t>PARTIDA 5501</t>
  </si>
  <si>
    <t>CAPITULO 6000</t>
  </si>
  <si>
    <t>INGRESO INVERSION</t>
  </si>
  <si>
    <t>INGRESO TOTAL</t>
  </si>
  <si>
    <t>PRYID</t>
  </si>
  <si>
    <t>Total general</t>
  </si>
  <si>
    <t>60106 - APOYOS CONACYT</t>
  </si>
  <si>
    <t>CAT. PAT.DR. ZHENRUY YU</t>
  </si>
  <si>
    <t>CAT. PAT.DR. OLIVIER J.MICHAEL POT</t>
  </si>
  <si>
    <t>RET.INV.DR. ESCUDERO URIBE APOLO Z</t>
  </si>
  <si>
    <t>REP.INV.DR.POMARES HDEZ.SAUL E.</t>
  </si>
  <si>
    <t>REP.INV.DRA.REYES BETANZO CLAUDIA</t>
  </si>
  <si>
    <t>REP.INV.DR.HERNANDEZ MTZ. LUIS</t>
  </si>
  <si>
    <t>REP.INV.DRA.MUÑOZ MELENDEZ ANGELICA</t>
  </si>
  <si>
    <t>PY.INT.J200.842 PROG.ECOS.DR.MUJIC</t>
  </si>
  <si>
    <t>PY.INV.DR. LOPEZ OMAR: J32098E</t>
  </si>
  <si>
    <t>PY.INV.DR. MALIK OLEKSANDR: 33812-</t>
  </si>
  <si>
    <t>PY.INV.DR. MURPHY A.ROBERTO: 33810</t>
  </si>
  <si>
    <t>PY.INV.DR. GRANADOS SALOMON: J3455</t>
  </si>
  <si>
    <t>PY.INV.DR. ARRIZON PEÑA VICTOR: 33</t>
  </si>
  <si>
    <t>PY.INV.DR. PUERARI IVANIO: 36078-E</t>
  </si>
  <si>
    <t>PY.INV.DR. REYES CARLOS: 37914-A</t>
  </si>
  <si>
    <t>PY.INV.DRA.RODRIGUEZ MONICA: J3768</t>
  </si>
  <si>
    <t>PY.INV.DR. HECTOR MOY/SANCHEZ: 361</t>
  </si>
  <si>
    <t>PY.INV.DR. SILICH SERGY: 36132-E</t>
  </si>
  <si>
    <t>PY.INV.DR. CARRASCO ARIEL: 38436-A</t>
  </si>
  <si>
    <t>PY.INV.DR. GARCIA MIGUEL: 139267-A</t>
  </si>
  <si>
    <t>PY.INV. DRA.ATETZAGA M.ITZIAR: 395</t>
  </si>
  <si>
    <t>PY.INV. DR. CHAVUSHYAN VAHRAM 3956</t>
  </si>
  <si>
    <t>PY.INV. DR. HUGHES DAVID: 39953</t>
  </si>
  <si>
    <t>PY.INV. DR. KOUZINE EVGUENI 39553Y</t>
  </si>
  <si>
    <t>PY.INV. DR. LOPEZ LOPEZ AURELIO 39</t>
  </si>
  <si>
    <t>PY.INV. DR. MAYYA DIVAKARA 39714F</t>
  </si>
  <si>
    <t>PY.INV. DR. PLIONIS EMMANUIL 39679</t>
  </si>
  <si>
    <t>PY.INV. DR. VALDES P. J. RAMON: 41</t>
  </si>
  <si>
    <t>PY.INT. INTERACCION H-M DR.VILLASE</t>
  </si>
  <si>
    <t>PY.INV.DR.TLELO CUAUTLE 4032/A-1</t>
  </si>
  <si>
    <t>PY.DASJ-I100/486-03 GTM DR.G.</t>
  </si>
  <si>
    <t>PY.INV.DR.DE LA HIDALGA CO1-39886</t>
  </si>
  <si>
    <t>PY.INV.DR.ARIAS ESTRADA CO1-42312</t>
  </si>
  <si>
    <t>PY.INV.DR. VAZQUEZ M. SERGIO: 4008</t>
  </si>
  <si>
    <t>PY.INV. DR. CARRASCO B.LUIS: G2858</t>
  </si>
  <si>
    <t>PY.INV. DR. FUENTES CH.OLAC: J3187</t>
  </si>
  <si>
    <t>PY.INV.DR. LINARES A.MONICO: 34557</t>
  </si>
  <si>
    <t>PY.INV.DR. DEL RIO A.SOLEDAD: 3302</t>
  </si>
  <si>
    <t>PY.INV.DR. CARDONA N.OCTAVIO: 3456</t>
  </si>
  <si>
    <t>PY.INV.DR. S.DE LA LLAVE JULIAN: J</t>
  </si>
  <si>
    <t>PY.INV.DR. TEPICHIN R.EDUARDO: 330</t>
  </si>
  <si>
    <t>PY.INV.DR. AGUILAR FELIX: 37654-E</t>
  </si>
  <si>
    <t>PY.INV.DR. CHAVEZ D. MIGUEL: 36547</t>
  </si>
  <si>
    <t>PY.INV.DR. DIAZ SANCHEZ A.: 37470-</t>
  </si>
  <si>
    <t>PY.INV.DR. ESPINOSA GUILLERMO: 371</t>
  </si>
  <si>
    <t>PY.INV.DR. IBARRA BALDEMAR: J36135</t>
  </si>
  <si>
    <t>PY.INV.DR. MTZ.TRINIDAD FCO.:J3870</t>
  </si>
  <si>
    <t>PY.INV.DR CORNEJO R. ALEJANDRO: 39</t>
  </si>
  <si>
    <t>PY.INVDR. HALEVI SAR PETER: 41195F</t>
  </si>
  <si>
    <t>PY.INV.DR. KORNEEV NIKOLAI: 39681F</t>
  </si>
  <si>
    <t>PY.INV.DR. MUÑOZ A. JAIME: J40022Y</t>
  </si>
  <si>
    <t>PY.INV.DR. SHERVAKOV ALEXANDRE: 41</t>
  </si>
  <si>
    <t>PY.INV.DR. TERLEVICH ROBERTO: 4001</t>
  </si>
  <si>
    <t>PY.INV.DR. ANDREY KOSAREV: 42367</t>
  </si>
  <si>
    <t>PY.INT,J200.484/2004 KOUZINE</t>
  </si>
  <si>
    <t>PY.INT.J200.370/2004 KOUZINE</t>
  </si>
  <si>
    <t>PY.INT.J200.619/2004 GUICHARD</t>
  </si>
  <si>
    <t>PY.INT.J200.529/2004 DR. MUJICA</t>
  </si>
  <si>
    <t>PY.INT.J200.273/2004 DR. ARIAS</t>
  </si>
  <si>
    <t>PY. INT. J200.661/2004 DR.A.CARRASCO</t>
  </si>
  <si>
    <t>PY.INT.J200.844 DRA.RECILLAS</t>
  </si>
  <si>
    <t>PY.INT.J200.838/2004 DR. MUJICA</t>
  </si>
  <si>
    <t>REP. INV. MEX. 7088/040044 DR.MUÑOZ</t>
  </si>
  <si>
    <t>REP.INV.MEX.7087/040045 DR.RAMIREZ</t>
  </si>
  <si>
    <t>REP.INV.MEX.7243/040085 DR.LUNA</t>
  </si>
  <si>
    <t>REP.INV.MEX.DRA. JOSEFINA CASTAÑEDA</t>
  </si>
  <si>
    <t>REP.INV.MEX.DR.CELSO VELASQUEZ O.</t>
  </si>
  <si>
    <t>REP.INV.MEX.DR.CESAR TORRES HUITZIL</t>
  </si>
  <si>
    <t>60110 - FDO. SECTORIAL DE INVEST. P/EDUCAC.</t>
  </si>
  <si>
    <t>PY.42588 FSIE. DR. SARMIENTO REYES ARTURO</t>
  </si>
  <si>
    <t>PY.42609 FSIE. DR.VERA VILLAMIZAR NELSON</t>
  </si>
  <si>
    <t>PY.42577 DR.MENDOZA TORRES EDUARDO</t>
  </si>
  <si>
    <t>PY.42800 FSIE. DR. YU FAN ZHENRUI</t>
  </si>
  <si>
    <t>PY.42822 FSIE. DR. TEPICHIN RODRIGUEZ EDUARDO</t>
  </si>
  <si>
    <t>PY.42906 FSIE. DRA.REYES BETANZO CLAUDIA</t>
  </si>
  <si>
    <t>PY.43990 FSIE. DR.MONTES Y GOMEZ MANUEL</t>
  </si>
  <si>
    <t>PY.44376 FSIE. TOVMASYAN HRANT</t>
  </si>
  <si>
    <t>PY.44676 FSIE. DR. WALL HARE WILLIAN FRANK</t>
  </si>
  <si>
    <t>PY.45258 FSIE. DR.FUENTES CHAVEZ LUIS OLAC</t>
  </si>
  <si>
    <t>PY.45667 FSIE. DR.SANCHEZ MONDRAGON JOSE JAVIER</t>
  </si>
  <si>
    <t>PY.42611 FSIE. DR. BRINK ELIAS</t>
  </si>
  <si>
    <t>PY. C01-40/A-1 DR. VILLASEÑOR PINEDA</t>
  </si>
  <si>
    <t>PY.45732/A-1DR.GARCIA ANDRADE SEP/04</t>
  </si>
  <si>
    <t>PY.45947/A-1DR.PUERARI IVANIO SEP/04</t>
  </si>
  <si>
    <t>PY.46753/A-1DR.REYES GARCIA SEP/04</t>
  </si>
  <si>
    <t>PY.47169/A-1DR.KOUZINE EVGUENI SEP/04</t>
  </si>
  <si>
    <t>PY.47534/A-1DR.SILICH SERGIY SEP/04</t>
  </si>
  <si>
    <t>PY.47904/A-1DR.BERTONE EMANUELE SEP/04</t>
  </si>
  <si>
    <t>PY.47853/A-1 DR.MARIANO ACEVES M.SEP/04</t>
  </si>
  <si>
    <t>PY.45948/A-1 DR. RAUL MUJICA G. SEP/04</t>
  </si>
  <si>
    <t>PY.45952/A-1 DR. OMAR LOPEZ C. SEP/04</t>
  </si>
  <si>
    <t>PY.45950/A-1 DR. RUBEN RAMOS G. SEP/04</t>
  </si>
  <si>
    <t>PY.47325/A-1 DR. GABRIEL MARTINEZ SEP/04</t>
  </si>
  <si>
    <t>PY. 47141/A-1 DR. EDMUNDO GUTIERREZ SEP/04</t>
  </si>
  <si>
    <t>PY.45740/A-1 DRA. ELSA RECILLAS SEP/04</t>
  </si>
  <si>
    <t>60114 - MARINA-CONACYT</t>
  </si>
  <si>
    <t>DR.ALTAMIRANO 2002-CO1-4580/B1</t>
  </si>
  <si>
    <t>DR.ALTAMIRANO 2002-CO1-4638/B1</t>
  </si>
  <si>
    <t>ING.FCO.BARBOSA 2002-CO1-0395/B1</t>
  </si>
  <si>
    <t>DR.ARIAS MIGUEL 2002-CO1-4579/B1</t>
  </si>
  <si>
    <t>DR.ARIAS MIGUEL 2002-CO1-4636/B1</t>
  </si>
  <si>
    <t>DR.CUMPLIDO 2002-CO1-4637/B1</t>
  </si>
  <si>
    <t>DR.POMARES 8727 MOD.ORD-29-02</t>
  </si>
  <si>
    <t>ING.FCO.BARBOSA 2003-CO2-12271/B1</t>
  </si>
  <si>
    <t>DR.ARIAS MIGUEL 2003-CO2-11896/B1</t>
  </si>
  <si>
    <t>DR.ALTAMIRANO 2003-CO2-11650/B1</t>
  </si>
  <si>
    <t>DR.ALTAMIRANO 2003-C-02-11898</t>
  </si>
  <si>
    <t>ING.FCO.BARBOSA 2003-C-02-12064</t>
  </si>
  <si>
    <t>ING.OROZCO BENITO 2003-C-02-12067</t>
  </si>
  <si>
    <t>ING.FCO.BARBOSA 2004-C03-2/B-1</t>
  </si>
  <si>
    <t>ING.BARBOSA 2004-C03-1</t>
  </si>
  <si>
    <t>PY.PUE-2004-CO2-4 CECYT/ DR.ACEVES</t>
  </si>
  <si>
    <t>PY.2005-C04-21 DR. ALTAMIRANO</t>
  </si>
  <si>
    <t>PY. 2005-C04-24 DR. ALTAMIRANO</t>
  </si>
  <si>
    <t>PY. 2005-C04-16 DR. ARIAS</t>
  </si>
  <si>
    <t>Total 60106 - APOYOS CONACYT</t>
  </si>
  <si>
    <t>Total 60110 - FDO. SECTORIAL DE INVEST. P/EDUCAC.</t>
  </si>
  <si>
    <t>Total 60114 - MARINA-CONACYT</t>
  </si>
  <si>
    <t>PY. INT.J110.167/2006 DR.CORONA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</si>
</sst>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7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7" fontId="2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7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2"/>
  <sheetViews>
    <sheetView tabSelected="1" workbookViewId="0" topLeftCell="A1">
      <selection activeCell="B72" sqref="B72"/>
    </sheetView>
  </sheetViews>
  <sheetFormatPr defaultColWidth="11.421875" defaultRowHeight="13.5" customHeight="1" outlineLevelRow="2"/>
  <cols>
    <col min="1" max="1" width="6.00390625" style="1" customWidth="1"/>
    <col min="2" max="2" width="12.7109375" style="1" customWidth="1"/>
    <col min="3" max="3" width="42.140625" style="1" bestFit="1" customWidth="1"/>
    <col min="4" max="9" width="11.7109375" style="1" customWidth="1"/>
    <col min="10" max="12" width="11.140625" style="1" customWidth="1"/>
    <col min="13" max="15" width="11.7109375" style="1" customWidth="1"/>
    <col min="16" max="16" width="11.57421875" style="1" hidden="1" customWidth="1"/>
    <col min="17" max="16384" width="11.421875" style="1" customWidth="1"/>
  </cols>
  <sheetData>
    <row r="1" spans="1:16" ht="31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9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6" ht="13.5" customHeight="1" outlineLevel="2">
      <c r="A2" s="2" t="s">
        <v>17</v>
      </c>
      <c r="B2" s="2">
        <v>6010670006</v>
      </c>
      <c r="C2" s="2" t="s">
        <v>18</v>
      </c>
      <c r="D2" s="3">
        <v>0</v>
      </c>
      <c r="E2" s="3">
        <v>0</v>
      </c>
      <c r="F2" s="3">
        <v>0</v>
      </c>
      <c r="G2" s="3">
        <v>0</v>
      </c>
      <c r="H2" s="3">
        <f>D2+E2+F2+G2</f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f>M2+L2+K2+J2+I2</f>
        <v>0</v>
      </c>
      <c r="O2" s="3">
        <f>H2+N2</f>
        <v>0</v>
      </c>
      <c r="P2" s="2">
        <v>123</v>
      </c>
    </row>
    <row r="3" spans="1:16" ht="13.5" customHeight="1" outlineLevel="2">
      <c r="A3" s="2" t="s">
        <v>17</v>
      </c>
      <c r="B3" s="2">
        <v>6010670007</v>
      </c>
      <c r="C3" s="2" t="s">
        <v>19</v>
      </c>
      <c r="D3" s="3">
        <v>0</v>
      </c>
      <c r="E3" s="3">
        <v>0</v>
      </c>
      <c r="F3" s="3">
        <v>0</v>
      </c>
      <c r="G3" s="3">
        <v>0</v>
      </c>
      <c r="H3" s="3">
        <f aca="true" t="shared" si="0" ref="H3:H66">D3+E3+F3+G3</f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f aca="true" t="shared" si="1" ref="N3:N66">M3+L3+K3+J3+I3</f>
        <v>0</v>
      </c>
      <c r="O3" s="3">
        <f aca="true" t="shared" si="2" ref="O3:O66">H3+N3</f>
        <v>0</v>
      </c>
      <c r="P3" s="2">
        <v>132</v>
      </c>
    </row>
    <row r="4" spans="1:16" ht="13.5" customHeight="1" outlineLevel="2">
      <c r="A4" s="2" t="s">
        <v>17</v>
      </c>
      <c r="B4" s="2">
        <v>6010670021</v>
      </c>
      <c r="C4" s="2" t="s">
        <v>20</v>
      </c>
      <c r="D4" s="3">
        <v>0</v>
      </c>
      <c r="E4" s="3">
        <v>0</v>
      </c>
      <c r="F4" s="3">
        <v>0</v>
      </c>
      <c r="G4" s="3">
        <v>0</v>
      </c>
      <c r="H4" s="3">
        <f t="shared" si="0"/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f t="shared" si="1"/>
        <v>0</v>
      </c>
      <c r="O4" s="3">
        <f t="shared" si="2"/>
        <v>0</v>
      </c>
      <c r="P4" s="2">
        <v>136</v>
      </c>
    </row>
    <row r="5" spans="1:16" ht="13.5" customHeight="1" outlineLevel="2">
      <c r="A5" s="2" t="s">
        <v>17</v>
      </c>
      <c r="B5" s="2">
        <v>6010670022</v>
      </c>
      <c r="C5" s="2" t="s">
        <v>21</v>
      </c>
      <c r="D5" s="3">
        <v>0</v>
      </c>
      <c r="E5" s="3">
        <v>0</v>
      </c>
      <c r="F5" s="3">
        <v>0</v>
      </c>
      <c r="G5" s="3">
        <v>0</v>
      </c>
      <c r="H5" s="3">
        <f t="shared" si="0"/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f t="shared" si="1"/>
        <v>0</v>
      </c>
      <c r="O5" s="3">
        <f t="shared" si="2"/>
        <v>0</v>
      </c>
      <c r="P5" s="2">
        <v>157</v>
      </c>
    </row>
    <row r="6" spans="1:16" ht="13.5" customHeight="1" outlineLevel="2">
      <c r="A6" s="2" t="s">
        <v>17</v>
      </c>
      <c r="B6" s="2">
        <v>6010670023</v>
      </c>
      <c r="C6" s="2" t="s">
        <v>22</v>
      </c>
      <c r="D6" s="3">
        <v>0</v>
      </c>
      <c r="E6" s="3">
        <v>0</v>
      </c>
      <c r="F6" s="3">
        <v>0</v>
      </c>
      <c r="G6" s="3">
        <v>0</v>
      </c>
      <c r="H6" s="3">
        <f t="shared" si="0"/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 t="shared" si="1"/>
        <v>0</v>
      </c>
      <c r="O6" s="3">
        <f t="shared" si="2"/>
        <v>0</v>
      </c>
      <c r="P6" s="2">
        <v>168</v>
      </c>
    </row>
    <row r="7" spans="1:16" ht="13.5" customHeight="1" outlineLevel="2">
      <c r="A7" s="2" t="s">
        <v>17</v>
      </c>
      <c r="B7" s="2">
        <v>6010670023</v>
      </c>
      <c r="C7" s="2" t="s">
        <v>22</v>
      </c>
      <c r="D7" s="3">
        <v>0</v>
      </c>
      <c r="E7" s="3">
        <v>0</v>
      </c>
      <c r="F7" s="3">
        <v>0</v>
      </c>
      <c r="G7" s="3">
        <v>0</v>
      </c>
      <c r="H7" s="3">
        <f t="shared" si="0"/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f t="shared" si="1"/>
        <v>0</v>
      </c>
      <c r="O7" s="3">
        <f t="shared" si="2"/>
        <v>0</v>
      </c>
      <c r="P7" s="2">
        <v>172</v>
      </c>
    </row>
    <row r="8" spans="1:16" ht="13.5" customHeight="1" outlineLevel="2">
      <c r="A8" s="2" t="s">
        <v>17</v>
      </c>
      <c r="B8" s="2">
        <v>6010670024</v>
      </c>
      <c r="C8" s="2" t="s">
        <v>23</v>
      </c>
      <c r="D8" s="3">
        <v>0</v>
      </c>
      <c r="E8" s="3">
        <v>0</v>
      </c>
      <c r="F8" s="3">
        <v>0</v>
      </c>
      <c r="G8" s="3">
        <v>0</v>
      </c>
      <c r="H8" s="3">
        <f t="shared" si="0"/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f t="shared" si="1"/>
        <v>0</v>
      </c>
      <c r="O8" s="3">
        <f t="shared" si="2"/>
        <v>0</v>
      </c>
      <c r="P8" s="2">
        <v>183</v>
      </c>
    </row>
    <row r="9" spans="1:16" ht="13.5" customHeight="1" outlineLevel="2">
      <c r="A9" s="2" t="s">
        <v>17</v>
      </c>
      <c r="B9" s="2">
        <v>6010670025</v>
      </c>
      <c r="C9" s="2" t="s">
        <v>24</v>
      </c>
      <c r="D9" s="3">
        <v>0</v>
      </c>
      <c r="E9" s="3">
        <v>0</v>
      </c>
      <c r="F9" s="3">
        <v>0</v>
      </c>
      <c r="G9" s="3">
        <v>0</v>
      </c>
      <c r="H9" s="3">
        <f t="shared" si="0"/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f t="shared" si="1"/>
        <v>0</v>
      </c>
      <c r="O9" s="3">
        <f t="shared" si="2"/>
        <v>0</v>
      </c>
      <c r="P9" s="2">
        <v>184</v>
      </c>
    </row>
    <row r="10" spans="1:16" ht="13.5" customHeight="1" outlineLevel="2">
      <c r="A10" s="2" t="s">
        <v>17</v>
      </c>
      <c r="B10" s="2">
        <v>6010670026</v>
      </c>
      <c r="C10" s="2" t="s">
        <v>25</v>
      </c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 t="shared" si="1"/>
        <v>0</v>
      </c>
      <c r="O10" s="3">
        <f t="shared" si="2"/>
        <v>0</v>
      </c>
      <c r="P10" s="2">
        <v>176</v>
      </c>
    </row>
    <row r="11" spans="1:16" ht="13.5" customHeight="1" outlineLevel="2">
      <c r="A11" s="2" t="s">
        <v>17</v>
      </c>
      <c r="B11" s="2">
        <v>6010670034</v>
      </c>
      <c r="C11" s="2" t="s">
        <v>26</v>
      </c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 t="shared" si="1"/>
        <v>0</v>
      </c>
      <c r="O11" s="3">
        <f t="shared" si="2"/>
        <v>0</v>
      </c>
      <c r="P11" s="2">
        <v>28</v>
      </c>
    </row>
    <row r="12" spans="1:16" ht="13.5" customHeight="1" outlineLevel="2">
      <c r="A12" s="2" t="s">
        <v>17</v>
      </c>
      <c r="B12" s="2">
        <v>6010670037</v>
      </c>
      <c r="C12" s="2" t="s">
        <v>27</v>
      </c>
      <c r="D12" s="3">
        <v>0</v>
      </c>
      <c r="E12" s="3">
        <v>0</v>
      </c>
      <c r="F12" s="3">
        <v>0</v>
      </c>
      <c r="G12" s="3">
        <v>0</v>
      </c>
      <c r="H12" s="3">
        <f t="shared" si="0"/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f t="shared" si="1"/>
        <v>0</v>
      </c>
      <c r="O12" s="3">
        <f t="shared" si="2"/>
        <v>0</v>
      </c>
      <c r="P12" s="2">
        <v>35</v>
      </c>
    </row>
    <row r="13" spans="1:16" ht="13.5" customHeight="1" outlineLevel="2">
      <c r="A13" s="2" t="s">
        <v>17</v>
      </c>
      <c r="B13" s="2">
        <v>6010670038</v>
      </c>
      <c r="C13" s="2" t="s">
        <v>28</v>
      </c>
      <c r="D13" s="3">
        <v>0</v>
      </c>
      <c r="E13" s="3">
        <v>0</v>
      </c>
      <c r="F13" s="3">
        <v>0</v>
      </c>
      <c r="G13" s="3">
        <v>0</v>
      </c>
      <c r="H13" s="3">
        <f t="shared" si="0"/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f t="shared" si="1"/>
        <v>0</v>
      </c>
      <c r="O13" s="3">
        <f t="shared" si="2"/>
        <v>0</v>
      </c>
      <c r="P13" s="2">
        <v>36</v>
      </c>
    </row>
    <row r="14" spans="1:16" ht="13.5" customHeight="1" outlineLevel="2">
      <c r="A14" s="2" t="s">
        <v>17</v>
      </c>
      <c r="B14" s="2">
        <v>6010670041</v>
      </c>
      <c r="C14" s="2" t="s">
        <v>29</v>
      </c>
      <c r="D14" s="3">
        <v>0</v>
      </c>
      <c r="E14" s="3">
        <v>0</v>
      </c>
      <c r="F14" s="3">
        <v>0</v>
      </c>
      <c r="G14" s="3">
        <v>0</v>
      </c>
      <c r="H14" s="3">
        <f t="shared" si="0"/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si="1"/>
        <v>0</v>
      </c>
      <c r="O14" s="3">
        <f t="shared" si="2"/>
        <v>0</v>
      </c>
      <c r="P14" s="2">
        <v>39</v>
      </c>
    </row>
    <row r="15" spans="1:16" ht="13.5" customHeight="1" outlineLevel="2">
      <c r="A15" s="2" t="s">
        <v>17</v>
      </c>
      <c r="B15" s="2">
        <v>6010670042</v>
      </c>
      <c r="C15" s="2" t="s">
        <v>30</v>
      </c>
      <c r="D15" s="3">
        <v>0</v>
      </c>
      <c r="E15" s="3">
        <v>0</v>
      </c>
      <c r="F15" s="3">
        <v>0</v>
      </c>
      <c r="G15" s="3">
        <v>0</v>
      </c>
      <c r="H15" s="3">
        <f t="shared" si="0"/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si="1"/>
        <v>0</v>
      </c>
      <c r="O15" s="3">
        <f t="shared" si="2"/>
        <v>0</v>
      </c>
      <c r="P15" s="2">
        <v>40</v>
      </c>
    </row>
    <row r="16" spans="1:16" ht="13.5" customHeight="1" outlineLevel="2">
      <c r="A16" s="2" t="s">
        <v>17</v>
      </c>
      <c r="B16" s="2">
        <v>6010670045</v>
      </c>
      <c r="C16" s="2" t="s">
        <v>31</v>
      </c>
      <c r="D16" s="3">
        <v>0</v>
      </c>
      <c r="E16" s="3">
        <v>0</v>
      </c>
      <c r="F16" s="3">
        <v>0</v>
      </c>
      <c r="G16" s="3">
        <v>0</v>
      </c>
      <c r="H16" s="3">
        <f t="shared" si="0"/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1"/>
        <v>0</v>
      </c>
      <c r="O16" s="3">
        <f t="shared" si="2"/>
        <v>0</v>
      </c>
      <c r="P16" s="2">
        <v>110</v>
      </c>
    </row>
    <row r="17" spans="1:16" ht="13.5" customHeight="1" outlineLevel="2">
      <c r="A17" s="2" t="s">
        <v>17</v>
      </c>
      <c r="B17" s="2">
        <v>6010670046</v>
      </c>
      <c r="C17" s="2" t="s">
        <v>32</v>
      </c>
      <c r="D17" s="3">
        <v>0</v>
      </c>
      <c r="E17" s="3">
        <v>0</v>
      </c>
      <c r="F17" s="3">
        <v>0</v>
      </c>
      <c r="G17" s="3">
        <v>0</v>
      </c>
      <c r="H17" s="3">
        <f t="shared" si="0"/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1"/>
        <v>0</v>
      </c>
      <c r="O17" s="3">
        <f t="shared" si="2"/>
        <v>0</v>
      </c>
      <c r="P17" s="2">
        <v>111</v>
      </c>
    </row>
    <row r="18" spans="1:16" ht="13.5" customHeight="1" outlineLevel="2">
      <c r="A18" s="2" t="s">
        <v>17</v>
      </c>
      <c r="B18" s="2">
        <v>6010670047</v>
      </c>
      <c r="C18" s="2" t="s">
        <v>33</v>
      </c>
      <c r="D18" s="3">
        <v>0</v>
      </c>
      <c r="E18" s="3">
        <v>0</v>
      </c>
      <c r="F18" s="3">
        <v>0</v>
      </c>
      <c r="G18" s="3">
        <v>0</v>
      </c>
      <c r="H18" s="3">
        <f t="shared" si="0"/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1"/>
        <v>0</v>
      </c>
      <c r="O18" s="3">
        <f t="shared" si="2"/>
        <v>0</v>
      </c>
      <c r="P18" s="2">
        <v>112</v>
      </c>
    </row>
    <row r="19" spans="1:16" ht="13.5" customHeight="1" outlineLevel="2">
      <c r="A19" s="2" t="s">
        <v>17</v>
      </c>
      <c r="B19" s="2">
        <v>6010670048</v>
      </c>
      <c r="C19" s="2" t="s">
        <v>34</v>
      </c>
      <c r="D19" s="3">
        <v>0</v>
      </c>
      <c r="E19" s="3">
        <v>0</v>
      </c>
      <c r="F19" s="3">
        <v>0</v>
      </c>
      <c r="G19" s="3">
        <v>0</v>
      </c>
      <c r="H19" s="3">
        <f t="shared" si="0"/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1"/>
        <v>0</v>
      </c>
      <c r="O19" s="3">
        <f t="shared" si="2"/>
        <v>0</v>
      </c>
      <c r="P19" s="2">
        <v>113</v>
      </c>
    </row>
    <row r="20" spans="1:16" ht="13.5" customHeight="1" outlineLevel="2">
      <c r="A20" s="2" t="s">
        <v>17</v>
      </c>
      <c r="B20" s="2">
        <v>6010670049</v>
      </c>
      <c r="C20" s="2" t="s">
        <v>35</v>
      </c>
      <c r="D20" s="3">
        <v>0</v>
      </c>
      <c r="E20" s="3">
        <v>0</v>
      </c>
      <c r="F20" s="3">
        <v>0</v>
      </c>
      <c r="G20" s="3">
        <v>0</v>
      </c>
      <c r="H20" s="3">
        <f t="shared" si="0"/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1"/>
        <v>0</v>
      </c>
      <c r="O20" s="3">
        <f t="shared" si="2"/>
        <v>0</v>
      </c>
      <c r="P20" s="2">
        <v>114</v>
      </c>
    </row>
    <row r="21" spans="1:16" ht="13.5" customHeight="1" outlineLevel="2">
      <c r="A21" s="2" t="s">
        <v>17</v>
      </c>
      <c r="B21" s="2">
        <v>6010670050</v>
      </c>
      <c r="C21" s="2" t="s">
        <v>36</v>
      </c>
      <c r="D21" s="3">
        <v>0</v>
      </c>
      <c r="E21" s="3">
        <v>0</v>
      </c>
      <c r="F21" s="3">
        <v>0</v>
      </c>
      <c r="G21" s="3">
        <v>0</v>
      </c>
      <c r="H21" s="3">
        <f t="shared" si="0"/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f t="shared" si="1"/>
        <v>0</v>
      </c>
      <c r="O21" s="3">
        <f t="shared" si="2"/>
        <v>0</v>
      </c>
      <c r="P21" s="2">
        <v>116</v>
      </c>
    </row>
    <row r="22" spans="1:16" ht="13.5" customHeight="1" outlineLevel="2">
      <c r="A22" s="2" t="s">
        <v>17</v>
      </c>
      <c r="B22" s="2">
        <v>6010670052</v>
      </c>
      <c r="C22" s="2" t="s">
        <v>37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1"/>
        <v>0</v>
      </c>
      <c r="O22" s="3">
        <f t="shared" si="2"/>
        <v>0</v>
      </c>
      <c r="P22" s="2">
        <v>118</v>
      </c>
    </row>
    <row r="23" spans="1:16" ht="13.5" customHeight="1" outlineLevel="2">
      <c r="A23" s="2" t="s">
        <v>17</v>
      </c>
      <c r="B23" s="2">
        <v>6010670055</v>
      </c>
      <c r="C23" s="2" t="s">
        <v>38</v>
      </c>
      <c r="D23" s="3">
        <v>0</v>
      </c>
      <c r="E23" s="3">
        <v>4750</v>
      </c>
      <c r="F23" s="3">
        <v>101650</v>
      </c>
      <c r="G23" s="3">
        <v>0</v>
      </c>
      <c r="H23" s="3">
        <f t="shared" si="0"/>
        <v>106400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f t="shared" si="1"/>
        <v>0</v>
      </c>
      <c r="O23" s="3">
        <f t="shared" si="2"/>
        <v>106400</v>
      </c>
      <c r="P23" s="2">
        <v>137</v>
      </c>
    </row>
    <row r="24" spans="1:16" ht="13.5" customHeight="1" outlineLevel="2">
      <c r="A24" s="2" t="s">
        <v>17</v>
      </c>
      <c r="B24" s="2">
        <v>6010670056</v>
      </c>
      <c r="C24" s="2" t="s">
        <v>39</v>
      </c>
      <c r="D24" s="3">
        <v>0</v>
      </c>
      <c r="E24" s="3">
        <v>0</v>
      </c>
      <c r="F24" s="3">
        <v>0</v>
      </c>
      <c r="G24" s="3">
        <v>0</v>
      </c>
      <c r="H24" s="3">
        <f t="shared" si="0"/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f t="shared" si="1"/>
        <v>0</v>
      </c>
      <c r="O24" s="3">
        <f t="shared" si="2"/>
        <v>0</v>
      </c>
      <c r="P24" s="2">
        <v>138</v>
      </c>
    </row>
    <row r="25" spans="1:16" ht="13.5" customHeight="1" outlineLevel="2">
      <c r="A25" s="2" t="s">
        <v>17</v>
      </c>
      <c r="B25" s="2">
        <v>6010670057</v>
      </c>
      <c r="C25" s="2" t="s">
        <v>40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f t="shared" si="1"/>
        <v>0</v>
      </c>
      <c r="O25" s="3">
        <f t="shared" si="2"/>
        <v>0</v>
      </c>
      <c r="P25" s="2">
        <v>141</v>
      </c>
    </row>
    <row r="26" spans="1:16" ht="13.5" customHeight="1" outlineLevel="2">
      <c r="A26" s="2" t="s">
        <v>17</v>
      </c>
      <c r="B26" s="2">
        <v>6010670058</v>
      </c>
      <c r="C26" s="2" t="s">
        <v>41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f t="shared" si="1"/>
        <v>0</v>
      </c>
      <c r="O26" s="3">
        <f t="shared" si="2"/>
        <v>0</v>
      </c>
      <c r="P26" s="2">
        <v>143</v>
      </c>
    </row>
    <row r="27" spans="1:16" ht="13.5" customHeight="1" outlineLevel="2">
      <c r="A27" s="2" t="s">
        <v>17</v>
      </c>
      <c r="B27" s="2">
        <v>6010670059</v>
      </c>
      <c r="C27" s="2" t="s">
        <v>42</v>
      </c>
      <c r="D27" s="3">
        <v>0</v>
      </c>
      <c r="E27" s="3">
        <v>0</v>
      </c>
      <c r="F27" s="3">
        <v>0</v>
      </c>
      <c r="G27" s="3">
        <v>0</v>
      </c>
      <c r="H27" s="3">
        <f t="shared" si="0"/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f t="shared" si="1"/>
        <v>0</v>
      </c>
      <c r="O27" s="3">
        <f t="shared" si="2"/>
        <v>0</v>
      </c>
      <c r="P27" s="2">
        <v>144</v>
      </c>
    </row>
    <row r="28" spans="1:16" ht="13.5" customHeight="1" outlineLevel="2">
      <c r="A28" s="2" t="s">
        <v>17</v>
      </c>
      <c r="B28" s="2">
        <v>6010670060</v>
      </c>
      <c r="C28" s="2" t="s">
        <v>43</v>
      </c>
      <c r="D28" s="3">
        <v>0</v>
      </c>
      <c r="E28" s="3">
        <v>1995</v>
      </c>
      <c r="F28" s="3">
        <v>51300</v>
      </c>
      <c r="G28" s="3">
        <v>0</v>
      </c>
      <c r="H28" s="3">
        <f t="shared" si="0"/>
        <v>53295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f t="shared" si="1"/>
        <v>0</v>
      </c>
      <c r="O28" s="3">
        <f t="shared" si="2"/>
        <v>53295</v>
      </c>
      <c r="P28" s="2">
        <v>145</v>
      </c>
    </row>
    <row r="29" spans="1:16" ht="13.5" customHeight="1" outlineLevel="2">
      <c r="A29" s="2" t="s">
        <v>17</v>
      </c>
      <c r="B29" s="2">
        <v>6010670061</v>
      </c>
      <c r="C29" s="2" t="s">
        <v>44</v>
      </c>
      <c r="D29" s="3">
        <v>0</v>
      </c>
      <c r="E29" s="3">
        <v>0</v>
      </c>
      <c r="F29" s="3">
        <v>0</v>
      </c>
      <c r="G29" s="3">
        <v>0</v>
      </c>
      <c r="H29" s="3">
        <f t="shared" si="0"/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f t="shared" si="1"/>
        <v>0</v>
      </c>
      <c r="O29" s="3">
        <f t="shared" si="2"/>
        <v>0</v>
      </c>
      <c r="P29" s="2">
        <v>147</v>
      </c>
    </row>
    <row r="30" spans="1:16" ht="13.5" customHeight="1" outlineLevel="2">
      <c r="A30" s="2" t="s">
        <v>17</v>
      </c>
      <c r="B30" s="2">
        <v>6010670062</v>
      </c>
      <c r="C30" s="2" t="s">
        <v>45</v>
      </c>
      <c r="D30" s="3">
        <v>0</v>
      </c>
      <c r="E30" s="3">
        <v>0</v>
      </c>
      <c r="F30" s="3">
        <v>70609</v>
      </c>
      <c r="G30" s="3">
        <v>0</v>
      </c>
      <c r="H30" s="3">
        <f t="shared" si="0"/>
        <v>70609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f t="shared" si="1"/>
        <v>0</v>
      </c>
      <c r="O30" s="3">
        <f t="shared" si="2"/>
        <v>70609</v>
      </c>
      <c r="P30" s="2">
        <v>150</v>
      </c>
    </row>
    <row r="31" spans="1:16" ht="13.5" customHeight="1" outlineLevel="2">
      <c r="A31" s="2" t="s">
        <v>17</v>
      </c>
      <c r="B31" s="2">
        <v>6010670064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f t="shared" si="0"/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f t="shared" si="1"/>
        <v>0</v>
      </c>
      <c r="O31" s="3">
        <f t="shared" si="2"/>
        <v>0</v>
      </c>
      <c r="P31" s="2">
        <v>158</v>
      </c>
    </row>
    <row r="32" spans="1:16" ht="13.5" customHeight="1" outlineLevel="2">
      <c r="A32" s="2" t="s">
        <v>17</v>
      </c>
      <c r="B32" s="2">
        <v>6010670067</v>
      </c>
      <c r="C32" s="2" t="s">
        <v>47</v>
      </c>
      <c r="D32" s="3">
        <v>0</v>
      </c>
      <c r="E32" s="3">
        <v>0</v>
      </c>
      <c r="F32" s="3">
        <v>0</v>
      </c>
      <c r="G32" s="3">
        <v>0</v>
      </c>
      <c r="H32" s="3">
        <f t="shared" si="0"/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f t="shared" si="1"/>
        <v>0</v>
      </c>
      <c r="O32" s="3">
        <f t="shared" si="2"/>
        <v>0</v>
      </c>
      <c r="P32" s="2">
        <v>169</v>
      </c>
    </row>
    <row r="33" spans="1:16" ht="13.5" customHeight="1" outlineLevel="2">
      <c r="A33" s="2" t="s">
        <v>17</v>
      </c>
      <c r="B33" s="2">
        <v>6010670070</v>
      </c>
      <c r="C33" s="2" t="s">
        <v>48</v>
      </c>
      <c r="D33" s="3">
        <v>0</v>
      </c>
      <c r="E33" s="3">
        <v>0</v>
      </c>
      <c r="F33" s="3">
        <v>0</v>
      </c>
      <c r="G33" s="3">
        <v>0</v>
      </c>
      <c r="H33" s="3">
        <f t="shared" si="0"/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f t="shared" si="1"/>
        <v>0</v>
      </c>
      <c r="O33" s="3">
        <f t="shared" si="2"/>
        <v>0</v>
      </c>
      <c r="P33" s="2">
        <v>173</v>
      </c>
    </row>
    <row r="34" spans="1:16" ht="13.5" customHeight="1" outlineLevel="2">
      <c r="A34" s="2" t="s">
        <v>17</v>
      </c>
      <c r="B34" s="2">
        <v>6010670071</v>
      </c>
      <c r="C34" s="2" t="s">
        <v>49</v>
      </c>
      <c r="D34" s="3">
        <v>0</v>
      </c>
      <c r="E34" s="3">
        <v>0</v>
      </c>
      <c r="F34" s="3">
        <v>0</v>
      </c>
      <c r="G34" s="3">
        <v>0</v>
      </c>
      <c r="H34" s="3">
        <f t="shared" si="0"/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f t="shared" si="1"/>
        <v>0</v>
      </c>
      <c r="O34" s="3">
        <f t="shared" si="2"/>
        <v>0</v>
      </c>
      <c r="P34" s="2">
        <v>170</v>
      </c>
    </row>
    <row r="35" spans="1:16" ht="13.5" customHeight="1" outlineLevel="2">
      <c r="A35" s="2" t="s">
        <v>17</v>
      </c>
      <c r="B35" s="2">
        <v>6010670072</v>
      </c>
      <c r="C35" s="2" t="s">
        <v>50</v>
      </c>
      <c r="D35" s="3">
        <v>0</v>
      </c>
      <c r="E35" s="3">
        <v>0</v>
      </c>
      <c r="F35" s="3">
        <v>0</v>
      </c>
      <c r="G35" s="3">
        <v>0</v>
      </c>
      <c r="H35" s="3">
        <f t="shared" si="0"/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f t="shared" si="1"/>
        <v>0</v>
      </c>
      <c r="O35" s="3">
        <f t="shared" si="2"/>
        <v>0</v>
      </c>
      <c r="P35" s="2">
        <v>171</v>
      </c>
    </row>
    <row r="36" spans="1:16" ht="13.5" customHeight="1" outlineLevel="2">
      <c r="A36" s="2" t="s">
        <v>17</v>
      </c>
      <c r="B36" s="2">
        <v>6010670074</v>
      </c>
      <c r="C36" s="2" t="s">
        <v>51</v>
      </c>
      <c r="D36" s="3">
        <v>0</v>
      </c>
      <c r="E36" s="3">
        <v>0</v>
      </c>
      <c r="F36" s="3">
        <v>0</v>
      </c>
      <c r="G36" s="3">
        <v>0</v>
      </c>
      <c r="H36" s="3">
        <f t="shared" si="0"/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f t="shared" si="1"/>
        <v>0</v>
      </c>
      <c r="O36" s="3">
        <f t="shared" si="2"/>
        <v>0</v>
      </c>
      <c r="P36" s="2">
        <v>151</v>
      </c>
    </row>
    <row r="37" spans="1:16" ht="13.5" customHeight="1" outlineLevel="2">
      <c r="A37" s="2" t="s">
        <v>17</v>
      </c>
      <c r="B37" s="2">
        <v>6010670077</v>
      </c>
      <c r="C37" s="2" t="s">
        <v>52</v>
      </c>
      <c r="D37" s="3">
        <v>0</v>
      </c>
      <c r="E37" s="3">
        <v>0</v>
      </c>
      <c r="F37" s="3">
        <v>0</v>
      </c>
      <c r="G37" s="3">
        <v>0</v>
      </c>
      <c r="H37" s="3">
        <f t="shared" si="0"/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f t="shared" si="1"/>
        <v>0</v>
      </c>
      <c r="O37" s="3">
        <f t="shared" si="2"/>
        <v>0</v>
      </c>
      <c r="P37" s="2">
        <v>55</v>
      </c>
    </row>
    <row r="38" spans="1:16" ht="13.5" customHeight="1" outlineLevel="2">
      <c r="A38" s="2" t="s">
        <v>17</v>
      </c>
      <c r="B38" s="2">
        <v>6010670080</v>
      </c>
      <c r="C38" s="2" t="s">
        <v>53</v>
      </c>
      <c r="D38" s="3">
        <v>0</v>
      </c>
      <c r="E38" s="3">
        <v>0</v>
      </c>
      <c r="F38" s="3">
        <v>0</v>
      </c>
      <c r="G38" s="3">
        <v>0</v>
      </c>
      <c r="H38" s="3">
        <f t="shared" si="0"/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f t="shared" si="1"/>
        <v>0</v>
      </c>
      <c r="O38" s="3">
        <f t="shared" si="2"/>
        <v>0</v>
      </c>
      <c r="P38" s="2">
        <v>59</v>
      </c>
    </row>
    <row r="39" spans="1:16" ht="13.5" customHeight="1" outlineLevel="2">
      <c r="A39" s="2" t="s">
        <v>17</v>
      </c>
      <c r="B39" s="2">
        <v>6010670081</v>
      </c>
      <c r="C39" s="2" t="s">
        <v>54</v>
      </c>
      <c r="D39" s="3">
        <v>0</v>
      </c>
      <c r="E39" s="3">
        <v>0</v>
      </c>
      <c r="F39" s="3">
        <v>0</v>
      </c>
      <c r="G39" s="3">
        <v>0</v>
      </c>
      <c r="H39" s="3">
        <f t="shared" si="0"/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f t="shared" si="1"/>
        <v>0</v>
      </c>
      <c r="O39" s="3">
        <f t="shared" si="2"/>
        <v>0</v>
      </c>
      <c r="P39" s="2">
        <v>63</v>
      </c>
    </row>
    <row r="40" spans="1:16" ht="13.5" customHeight="1" outlineLevel="2">
      <c r="A40" s="2" t="s">
        <v>17</v>
      </c>
      <c r="B40" s="2">
        <v>6010670082</v>
      </c>
      <c r="C40" s="2" t="s">
        <v>55</v>
      </c>
      <c r="D40" s="3">
        <v>0</v>
      </c>
      <c r="E40" s="3">
        <v>0</v>
      </c>
      <c r="F40" s="3">
        <v>0</v>
      </c>
      <c r="G40" s="3">
        <v>0</v>
      </c>
      <c r="H40" s="3">
        <f t="shared" si="0"/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f t="shared" si="1"/>
        <v>0</v>
      </c>
      <c r="O40" s="3">
        <f t="shared" si="2"/>
        <v>0</v>
      </c>
      <c r="P40" s="2">
        <v>65</v>
      </c>
    </row>
    <row r="41" spans="1:16" ht="13.5" customHeight="1" outlineLevel="2">
      <c r="A41" s="2" t="s">
        <v>17</v>
      </c>
      <c r="B41" s="2">
        <v>6010670083</v>
      </c>
      <c r="C41" s="2" t="s">
        <v>56</v>
      </c>
      <c r="D41" s="3">
        <v>0</v>
      </c>
      <c r="E41" s="3">
        <v>0</v>
      </c>
      <c r="F41" s="3">
        <v>0</v>
      </c>
      <c r="G41" s="3">
        <v>0</v>
      </c>
      <c r="H41" s="3">
        <f t="shared" si="0"/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f t="shared" si="1"/>
        <v>0</v>
      </c>
      <c r="O41" s="3">
        <f t="shared" si="2"/>
        <v>0</v>
      </c>
      <c r="P41" s="2">
        <v>66</v>
      </c>
    </row>
    <row r="42" spans="1:16" ht="13.5" customHeight="1" outlineLevel="2">
      <c r="A42" s="2" t="s">
        <v>17</v>
      </c>
      <c r="B42" s="2">
        <v>6010670084</v>
      </c>
      <c r="C42" s="2" t="s">
        <v>57</v>
      </c>
      <c r="D42" s="3">
        <v>0</v>
      </c>
      <c r="E42" s="3">
        <v>0</v>
      </c>
      <c r="F42" s="3">
        <v>0</v>
      </c>
      <c r="G42" s="3">
        <v>0</v>
      </c>
      <c r="H42" s="3">
        <f t="shared" si="0"/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f t="shared" si="1"/>
        <v>0</v>
      </c>
      <c r="O42" s="3">
        <f t="shared" si="2"/>
        <v>0</v>
      </c>
      <c r="P42" s="2">
        <v>67</v>
      </c>
    </row>
    <row r="43" spans="1:16" ht="13.5" customHeight="1" outlineLevel="2">
      <c r="A43" s="2" t="s">
        <v>17</v>
      </c>
      <c r="B43" s="2">
        <v>6010670085</v>
      </c>
      <c r="C43" s="2" t="s">
        <v>58</v>
      </c>
      <c r="D43" s="3">
        <v>0</v>
      </c>
      <c r="E43" s="3">
        <v>0</v>
      </c>
      <c r="F43" s="3">
        <v>0</v>
      </c>
      <c r="G43" s="3">
        <v>0</v>
      </c>
      <c r="H43" s="3">
        <f t="shared" si="0"/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f t="shared" si="1"/>
        <v>0</v>
      </c>
      <c r="O43" s="3">
        <f t="shared" si="2"/>
        <v>0</v>
      </c>
      <c r="P43" s="2">
        <v>68</v>
      </c>
    </row>
    <row r="44" spans="1:16" ht="13.5" customHeight="1" outlineLevel="2">
      <c r="A44" s="2" t="s">
        <v>17</v>
      </c>
      <c r="B44" s="2">
        <v>6010670086</v>
      </c>
      <c r="C44" s="2" t="s">
        <v>59</v>
      </c>
      <c r="D44" s="3">
        <v>0</v>
      </c>
      <c r="E44" s="3">
        <v>0</v>
      </c>
      <c r="F44" s="3">
        <v>0</v>
      </c>
      <c r="G44" s="3">
        <v>0</v>
      </c>
      <c r="H44" s="3">
        <f t="shared" si="0"/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f t="shared" si="1"/>
        <v>0</v>
      </c>
      <c r="O44" s="3">
        <f t="shared" si="2"/>
        <v>0</v>
      </c>
      <c r="P44" s="2">
        <v>105</v>
      </c>
    </row>
    <row r="45" spans="1:16" ht="13.5" customHeight="1" outlineLevel="2">
      <c r="A45" s="2" t="s">
        <v>17</v>
      </c>
      <c r="B45" s="2">
        <v>6010670087</v>
      </c>
      <c r="C45" s="2" t="s">
        <v>60</v>
      </c>
      <c r="D45" s="3">
        <v>0</v>
      </c>
      <c r="E45" s="3">
        <v>0</v>
      </c>
      <c r="F45" s="3">
        <v>0</v>
      </c>
      <c r="G45" s="3">
        <v>0</v>
      </c>
      <c r="H45" s="3">
        <f t="shared" si="0"/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f t="shared" si="1"/>
        <v>0</v>
      </c>
      <c r="O45" s="3">
        <f t="shared" si="2"/>
        <v>0</v>
      </c>
      <c r="P45" s="2">
        <v>106</v>
      </c>
    </row>
    <row r="46" spans="1:16" ht="13.5" customHeight="1" outlineLevel="2">
      <c r="A46" s="2" t="s">
        <v>17</v>
      </c>
      <c r="B46" s="2">
        <v>6010670088</v>
      </c>
      <c r="C46" s="2" t="s">
        <v>61</v>
      </c>
      <c r="D46" s="3">
        <v>0</v>
      </c>
      <c r="E46" s="3">
        <v>0</v>
      </c>
      <c r="F46" s="3">
        <v>0</v>
      </c>
      <c r="G46" s="3">
        <v>0</v>
      </c>
      <c r="H46" s="3">
        <f t="shared" si="0"/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f t="shared" si="1"/>
        <v>0</v>
      </c>
      <c r="O46" s="3">
        <f t="shared" si="2"/>
        <v>0</v>
      </c>
      <c r="P46" s="2">
        <v>107</v>
      </c>
    </row>
    <row r="47" spans="1:16" ht="13.5" customHeight="1" outlineLevel="2">
      <c r="A47" s="2" t="s">
        <v>17</v>
      </c>
      <c r="B47" s="2">
        <v>6010670089</v>
      </c>
      <c r="C47" s="2" t="s">
        <v>62</v>
      </c>
      <c r="D47" s="3">
        <v>0</v>
      </c>
      <c r="E47" s="3">
        <v>0</v>
      </c>
      <c r="F47" s="3">
        <v>0</v>
      </c>
      <c r="G47" s="3">
        <v>0</v>
      </c>
      <c r="H47" s="3">
        <f t="shared" si="0"/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f t="shared" si="1"/>
        <v>0</v>
      </c>
      <c r="O47" s="3">
        <f t="shared" si="2"/>
        <v>0</v>
      </c>
      <c r="P47" s="2">
        <v>108</v>
      </c>
    </row>
    <row r="48" spans="1:16" ht="13.5" customHeight="1" outlineLevel="2">
      <c r="A48" s="2" t="s">
        <v>17</v>
      </c>
      <c r="B48" s="2">
        <v>6010670090</v>
      </c>
      <c r="C48" s="2" t="s">
        <v>63</v>
      </c>
      <c r="D48" s="3">
        <v>0</v>
      </c>
      <c r="E48" s="3">
        <v>0</v>
      </c>
      <c r="F48" s="3">
        <v>0</v>
      </c>
      <c r="G48" s="3">
        <v>0</v>
      </c>
      <c r="H48" s="3">
        <f t="shared" si="0"/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f t="shared" si="1"/>
        <v>0</v>
      </c>
      <c r="O48" s="3">
        <f t="shared" si="2"/>
        <v>0</v>
      </c>
      <c r="P48" s="2">
        <v>109</v>
      </c>
    </row>
    <row r="49" spans="1:16" ht="13.5" customHeight="1" outlineLevel="2">
      <c r="A49" s="2" t="s">
        <v>17</v>
      </c>
      <c r="B49" s="2">
        <v>6010670093</v>
      </c>
      <c r="C49" s="2" t="s">
        <v>64</v>
      </c>
      <c r="D49" s="3">
        <v>0</v>
      </c>
      <c r="E49" s="3">
        <v>0</v>
      </c>
      <c r="F49" s="3">
        <v>0</v>
      </c>
      <c r="G49" s="3">
        <v>0</v>
      </c>
      <c r="H49" s="3">
        <f t="shared" si="0"/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f t="shared" si="1"/>
        <v>0</v>
      </c>
      <c r="O49" s="3">
        <f t="shared" si="2"/>
        <v>0</v>
      </c>
      <c r="P49" s="2">
        <v>126</v>
      </c>
    </row>
    <row r="50" spans="1:16" ht="13.5" customHeight="1" outlineLevel="2">
      <c r="A50" s="2" t="s">
        <v>17</v>
      </c>
      <c r="B50" s="2">
        <v>6010670094</v>
      </c>
      <c r="C50" s="2" t="s">
        <v>65</v>
      </c>
      <c r="D50" s="3">
        <v>0</v>
      </c>
      <c r="E50" s="3">
        <v>0</v>
      </c>
      <c r="F50" s="3">
        <v>0</v>
      </c>
      <c r="G50" s="3">
        <v>0</v>
      </c>
      <c r="H50" s="3">
        <f t="shared" si="0"/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f t="shared" si="1"/>
        <v>0</v>
      </c>
      <c r="O50" s="3">
        <f t="shared" si="2"/>
        <v>0</v>
      </c>
      <c r="P50" s="2">
        <v>139</v>
      </c>
    </row>
    <row r="51" spans="1:16" ht="13.5" customHeight="1" outlineLevel="2">
      <c r="A51" s="2" t="s">
        <v>17</v>
      </c>
      <c r="B51" s="2">
        <v>6010670095</v>
      </c>
      <c r="C51" s="2" t="s">
        <v>66</v>
      </c>
      <c r="D51" s="3">
        <v>0</v>
      </c>
      <c r="E51" s="3">
        <v>0</v>
      </c>
      <c r="F51" s="3">
        <v>0</v>
      </c>
      <c r="G51" s="3">
        <v>0</v>
      </c>
      <c r="H51" s="3">
        <f t="shared" si="0"/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f t="shared" si="1"/>
        <v>0</v>
      </c>
      <c r="O51" s="3">
        <f t="shared" si="2"/>
        <v>0</v>
      </c>
      <c r="P51" s="2">
        <v>140</v>
      </c>
    </row>
    <row r="52" spans="1:16" ht="13.5" customHeight="1" outlineLevel="2">
      <c r="A52" s="2" t="s">
        <v>17</v>
      </c>
      <c r="B52" s="2">
        <v>6010670096</v>
      </c>
      <c r="C52" s="2" t="s">
        <v>67</v>
      </c>
      <c r="D52" s="3">
        <v>0</v>
      </c>
      <c r="E52" s="3">
        <v>9500</v>
      </c>
      <c r="F52" s="3">
        <v>68400</v>
      </c>
      <c r="G52" s="3">
        <v>0</v>
      </c>
      <c r="H52" s="3">
        <f t="shared" si="0"/>
        <v>77900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f t="shared" si="1"/>
        <v>0</v>
      </c>
      <c r="O52" s="3">
        <f t="shared" si="2"/>
        <v>77900</v>
      </c>
      <c r="P52" s="2">
        <v>142</v>
      </c>
    </row>
    <row r="53" spans="1:16" ht="13.5" customHeight="1" outlineLevel="2">
      <c r="A53" s="2" t="s">
        <v>17</v>
      </c>
      <c r="B53" s="2">
        <v>6010670097</v>
      </c>
      <c r="C53" s="2" t="s">
        <v>68</v>
      </c>
      <c r="D53" s="3">
        <v>0</v>
      </c>
      <c r="E53" s="3">
        <v>0</v>
      </c>
      <c r="F53" s="3">
        <v>0</v>
      </c>
      <c r="G53" s="3">
        <v>0</v>
      </c>
      <c r="H53" s="3">
        <f t="shared" si="0"/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f t="shared" si="1"/>
        <v>0</v>
      </c>
      <c r="O53" s="3">
        <f t="shared" si="2"/>
        <v>0</v>
      </c>
      <c r="P53" s="2">
        <v>146</v>
      </c>
    </row>
    <row r="54" spans="1:16" ht="13.5" customHeight="1" outlineLevel="2">
      <c r="A54" s="2" t="s">
        <v>17</v>
      </c>
      <c r="B54" s="2">
        <v>6010670098</v>
      </c>
      <c r="C54" s="2" t="s">
        <v>69</v>
      </c>
      <c r="D54" s="3">
        <v>0</v>
      </c>
      <c r="E54" s="3">
        <v>0</v>
      </c>
      <c r="F54" s="3">
        <v>0</v>
      </c>
      <c r="G54" s="3">
        <v>0</v>
      </c>
      <c r="H54" s="3">
        <f t="shared" si="0"/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f t="shared" si="1"/>
        <v>0</v>
      </c>
      <c r="O54" s="3">
        <f t="shared" si="2"/>
        <v>0</v>
      </c>
      <c r="P54" s="2">
        <v>148</v>
      </c>
    </row>
    <row r="55" spans="1:16" ht="13.5" customHeight="1" outlineLevel="2">
      <c r="A55" s="2" t="s">
        <v>17</v>
      </c>
      <c r="B55" s="2">
        <v>6010670099</v>
      </c>
      <c r="C55" s="2" t="s">
        <v>70</v>
      </c>
      <c r="D55" s="3">
        <v>0</v>
      </c>
      <c r="E55" s="3">
        <v>0</v>
      </c>
      <c r="F55" s="3">
        <v>0</v>
      </c>
      <c r="G55" s="3">
        <v>0</v>
      </c>
      <c r="H55" s="3">
        <f t="shared" si="0"/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f t="shared" si="1"/>
        <v>0</v>
      </c>
      <c r="O55" s="3">
        <f t="shared" si="2"/>
        <v>0</v>
      </c>
      <c r="P55" s="2">
        <v>149</v>
      </c>
    </row>
    <row r="56" spans="1:16" ht="13.5" customHeight="1" outlineLevel="2">
      <c r="A56" s="2" t="s">
        <v>17</v>
      </c>
      <c r="B56" s="2">
        <v>6010670100</v>
      </c>
      <c r="C56" s="2" t="s">
        <v>71</v>
      </c>
      <c r="D56" s="3">
        <v>0</v>
      </c>
      <c r="E56" s="3">
        <v>0</v>
      </c>
      <c r="F56" s="3">
        <v>30348</v>
      </c>
      <c r="G56" s="3">
        <v>0</v>
      </c>
      <c r="H56" s="3">
        <f t="shared" si="0"/>
        <v>30348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f t="shared" si="1"/>
        <v>0</v>
      </c>
      <c r="O56" s="3">
        <f t="shared" si="2"/>
        <v>30348</v>
      </c>
      <c r="P56" s="2">
        <v>185</v>
      </c>
    </row>
    <row r="57" spans="1:16" ht="13.5" customHeight="1" outlineLevel="2">
      <c r="A57" s="2" t="s">
        <v>17</v>
      </c>
      <c r="B57" s="2">
        <v>6010670102</v>
      </c>
      <c r="C57" s="2" t="s">
        <v>72</v>
      </c>
      <c r="D57" s="3">
        <v>0</v>
      </c>
      <c r="E57" s="3">
        <v>0</v>
      </c>
      <c r="F57" s="3">
        <v>0</v>
      </c>
      <c r="G57" s="3">
        <v>0</v>
      </c>
      <c r="H57" s="3">
        <f t="shared" si="0"/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f t="shared" si="1"/>
        <v>0</v>
      </c>
      <c r="O57" s="3">
        <f t="shared" si="2"/>
        <v>0</v>
      </c>
      <c r="P57" s="2">
        <v>206</v>
      </c>
    </row>
    <row r="58" spans="1:16" ht="13.5" customHeight="1" outlineLevel="2">
      <c r="A58" s="2" t="s">
        <v>17</v>
      </c>
      <c r="B58" s="2">
        <v>6010670103</v>
      </c>
      <c r="C58" s="2" t="s">
        <v>73</v>
      </c>
      <c r="D58" s="3">
        <v>0</v>
      </c>
      <c r="E58" s="3">
        <v>0</v>
      </c>
      <c r="F58" s="3">
        <v>0</v>
      </c>
      <c r="G58" s="3">
        <v>0</v>
      </c>
      <c r="H58" s="3">
        <f t="shared" si="0"/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f t="shared" si="1"/>
        <v>0</v>
      </c>
      <c r="O58" s="3">
        <f t="shared" si="2"/>
        <v>0</v>
      </c>
      <c r="P58" s="2">
        <v>209</v>
      </c>
    </row>
    <row r="59" spans="1:16" ht="13.5" customHeight="1" outlineLevel="2">
      <c r="A59" s="2" t="s">
        <v>17</v>
      </c>
      <c r="B59" s="2">
        <v>6010670104</v>
      </c>
      <c r="C59" s="2" t="s">
        <v>74</v>
      </c>
      <c r="D59" s="3">
        <v>0</v>
      </c>
      <c r="E59" s="3">
        <v>0</v>
      </c>
      <c r="F59" s="3">
        <v>0</v>
      </c>
      <c r="G59" s="3">
        <v>0</v>
      </c>
      <c r="H59" s="3">
        <f t="shared" si="0"/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f t="shared" si="1"/>
        <v>0</v>
      </c>
      <c r="O59" s="3">
        <f t="shared" si="2"/>
        <v>0</v>
      </c>
      <c r="P59" s="2">
        <v>212</v>
      </c>
    </row>
    <row r="60" spans="1:16" ht="13.5" customHeight="1" outlineLevel="2">
      <c r="A60" s="2" t="s">
        <v>17</v>
      </c>
      <c r="B60" s="2">
        <v>6010670105</v>
      </c>
      <c r="C60" s="2" t="s">
        <v>75</v>
      </c>
      <c r="D60" s="3">
        <v>0</v>
      </c>
      <c r="E60" s="3">
        <v>0</v>
      </c>
      <c r="F60" s="3">
        <v>0</v>
      </c>
      <c r="G60" s="3">
        <v>0</v>
      </c>
      <c r="H60" s="3">
        <f t="shared" si="0"/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f t="shared" si="1"/>
        <v>0</v>
      </c>
      <c r="O60" s="3">
        <f t="shared" si="2"/>
        <v>0</v>
      </c>
      <c r="P60" s="2">
        <v>210</v>
      </c>
    </row>
    <row r="61" spans="1:16" ht="13.5" customHeight="1" outlineLevel="2">
      <c r="A61" s="2" t="s">
        <v>17</v>
      </c>
      <c r="B61" s="2">
        <v>6010670106</v>
      </c>
      <c r="C61" s="2" t="s">
        <v>76</v>
      </c>
      <c r="D61" s="3">
        <v>0</v>
      </c>
      <c r="E61" s="3">
        <v>0</v>
      </c>
      <c r="F61" s="3">
        <v>0</v>
      </c>
      <c r="G61" s="3">
        <v>0</v>
      </c>
      <c r="H61" s="3">
        <f t="shared" si="0"/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f t="shared" si="1"/>
        <v>0</v>
      </c>
      <c r="O61" s="3">
        <f t="shared" si="2"/>
        <v>0</v>
      </c>
      <c r="P61" s="2">
        <v>207</v>
      </c>
    </row>
    <row r="62" spans="1:16" ht="13.5" customHeight="1" outlineLevel="2">
      <c r="A62" s="2" t="s">
        <v>17</v>
      </c>
      <c r="B62" s="2">
        <v>6010670108</v>
      </c>
      <c r="C62" s="2" t="s">
        <v>77</v>
      </c>
      <c r="D62" s="3">
        <v>0</v>
      </c>
      <c r="E62" s="3">
        <v>0</v>
      </c>
      <c r="F62" s="3">
        <v>0</v>
      </c>
      <c r="G62" s="3">
        <v>0</v>
      </c>
      <c r="H62" s="3">
        <f t="shared" si="0"/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f t="shared" si="1"/>
        <v>0</v>
      </c>
      <c r="O62" s="3">
        <f t="shared" si="2"/>
        <v>0</v>
      </c>
      <c r="P62" s="2">
        <v>201</v>
      </c>
    </row>
    <row r="63" spans="1:16" ht="13.5" customHeight="1" outlineLevel="2">
      <c r="A63" s="2" t="s">
        <v>17</v>
      </c>
      <c r="B63" s="2">
        <v>6010670109</v>
      </c>
      <c r="C63" s="2" t="s">
        <v>78</v>
      </c>
      <c r="D63" s="3">
        <v>0</v>
      </c>
      <c r="E63" s="3">
        <v>0</v>
      </c>
      <c r="F63" s="3">
        <v>0</v>
      </c>
      <c r="G63" s="3">
        <v>0</v>
      </c>
      <c r="H63" s="3">
        <f t="shared" si="0"/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f t="shared" si="1"/>
        <v>0</v>
      </c>
      <c r="O63" s="3">
        <f t="shared" si="2"/>
        <v>0</v>
      </c>
      <c r="P63" s="2">
        <v>218</v>
      </c>
    </row>
    <row r="64" spans="1:16" ht="13.5" customHeight="1" outlineLevel="2">
      <c r="A64" s="2" t="s">
        <v>17</v>
      </c>
      <c r="B64" s="2">
        <v>6010670110</v>
      </c>
      <c r="C64" s="2" t="s">
        <v>79</v>
      </c>
      <c r="D64" s="3">
        <v>0</v>
      </c>
      <c r="E64" s="3">
        <v>0</v>
      </c>
      <c r="F64" s="3">
        <v>0</v>
      </c>
      <c r="G64" s="3">
        <v>0</v>
      </c>
      <c r="H64" s="3">
        <f t="shared" si="0"/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f t="shared" si="1"/>
        <v>0</v>
      </c>
      <c r="O64" s="3">
        <f t="shared" si="2"/>
        <v>0</v>
      </c>
      <c r="P64" s="2">
        <v>222</v>
      </c>
    </row>
    <row r="65" spans="1:16" ht="13.5" customHeight="1" outlineLevel="2">
      <c r="A65" s="2" t="s">
        <v>17</v>
      </c>
      <c r="B65" s="2">
        <v>6010670111</v>
      </c>
      <c r="C65" s="2" t="s">
        <v>80</v>
      </c>
      <c r="D65" s="3">
        <v>0</v>
      </c>
      <c r="E65" s="3">
        <v>0</v>
      </c>
      <c r="F65" s="3">
        <v>0</v>
      </c>
      <c r="G65" s="3">
        <v>0</v>
      </c>
      <c r="H65" s="3">
        <f t="shared" si="0"/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f t="shared" si="1"/>
        <v>0</v>
      </c>
      <c r="O65" s="3">
        <f t="shared" si="2"/>
        <v>0</v>
      </c>
      <c r="P65" s="2">
        <v>224</v>
      </c>
    </row>
    <row r="66" spans="1:16" ht="13.5" customHeight="1" outlineLevel="2">
      <c r="A66" s="2" t="s">
        <v>17</v>
      </c>
      <c r="B66" s="2">
        <v>6010670112</v>
      </c>
      <c r="C66" s="2" t="s">
        <v>81</v>
      </c>
      <c r="D66" s="3">
        <v>0</v>
      </c>
      <c r="E66" s="3">
        <v>0</v>
      </c>
      <c r="F66" s="3">
        <v>0</v>
      </c>
      <c r="G66" s="3">
        <v>0</v>
      </c>
      <c r="H66" s="3">
        <f t="shared" si="0"/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f t="shared" si="1"/>
        <v>0</v>
      </c>
      <c r="O66" s="3">
        <f t="shared" si="2"/>
        <v>0</v>
      </c>
      <c r="P66" s="2">
        <v>225</v>
      </c>
    </row>
    <row r="67" spans="1:16" ht="13.5" customHeight="1" outlineLevel="2">
      <c r="A67" s="2" t="s">
        <v>17</v>
      </c>
      <c r="B67" s="2">
        <v>6010670113</v>
      </c>
      <c r="C67" s="2" t="s">
        <v>82</v>
      </c>
      <c r="D67" s="3">
        <v>0</v>
      </c>
      <c r="E67" s="3">
        <v>0</v>
      </c>
      <c r="F67" s="3">
        <v>0</v>
      </c>
      <c r="G67" s="3">
        <v>0</v>
      </c>
      <c r="H67" s="3">
        <f>D67+E67+F67+G67</f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f aca="true" t="shared" si="3" ref="N67:N120">M67+L67+K67+J67+I67</f>
        <v>0</v>
      </c>
      <c r="O67" s="3">
        <f aca="true" t="shared" si="4" ref="O67:O120">H67+N67</f>
        <v>0</v>
      </c>
      <c r="P67" s="2">
        <v>226</v>
      </c>
    </row>
    <row r="68" spans="1:16" ht="13.5" customHeight="1" outlineLevel="2">
      <c r="A68" s="2" t="s">
        <v>17</v>
      </c>
      <c r="B68" s="2">
        <v>6010670115</v>
      </c>
      <c r="C68" s="2" t="s">
        <v>83</v>
      </c>
      <c r="D68" s="3">
        <v>282031</v>
      </c>
      <c r="E68" s="3">
        <v>0</v>
      </c>
      <c r="F68" s="3">
        <v>0</v>
      </c>
      <c r="G68" s="3">
        <v>117969</v>
      </c>
      <c r="H68" s="3">
        <f>D68+E68+F68+G68</f>
        <v>400000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f t="shared" si="3"/>
        <v>0</v>
      </c>
      <c r="O68" s="3">
        <f t="shared" si="4"/>
        <v>400000</v>
      </c>
      <c r="P68" s="2">
        <v>254</v>
      </c>
    </row>
    <row r="69" spans="1:16" ht="13.5" customHeight="1" outlineLevel="2">
      <c r="A69" s="2" t="s">
        <v>17</v>
      </c>
      <c r="B69" s="2">
        <v>6010670116</v>
      </c>
      <c r="C69" s="2" t="s">
        <v>84</v>
      </c>
      <c r="D69" s="3">
        <v>282033</v>
      </c>
      <c r="E69" s="3">
        <v>0</v>
      </c>
      <c r="F69" s="3">
        <v>0</v>
      </c>
      <c r="G69" s="3">
        <v>117967</v>
      </c>
      <c r="H69" s="3">
        <f aca="true" t="shared" si="5" ref="H69:H120">D69+E69+F69+G69</f>
        <v>400000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f t="shared" si="3"/>
        <v>0</v>
      </c>
      <c r="O69" s="3">
        <f t="shared" si="4"/>
        <v>400000</v>
      </c>
      <c r="P69" s="2">
        <v>253</v>
      </c>
    </row>
    <row r="70" spans="1:16" ht="13.5" customHeight="1" outlineLevel="2">
      <c r="A70" s="2" t="s">
        <v>17</v>
      </c>
      <c r="B70" s="2">
        <v>6010670117</v>
      </c>
      <c r="C70" s="2" t="s">
        <v>85</v>
      </c>
      <c r="D70" s="3">
        <v>282033</v>
      </c>
      <c r="E70" s="3">
        <v>0</v>
      </c>
      <c r="F70" s="3">
        <v>4756</v>
      </c>
      <c r="G70" s="3">
        <v>67392</v>
      </c>
      <c r="H70" s="3">
        <f t="shared" si="5"/>
        <v>354181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f t="shared" si="3"/>
        <v>0</v>
      </c>
      <c r="O70" s="3">
        <f t="shared" si="4"/>
        <v>354181</v>
      </c>
      <c r="P70" s="2">
        <v>255</v>
      </c>
    </row>
    <row r="71" spans="1:16" ht="13.5" customHeight="1" outlineLevel="2">
      <c r="A71" s="2"/>
      <c r="B71" s="2"/>
      <c r="C71" s="2" t="s">
        <v>136</v>
      </c>
      <c r="D71" s="3">
        <v>0</v>
      </c>
      <c r="E71" s="3">
        <v>0</v>
      </c>
      <c r="F71" s="3">
        <v>31500</v>
      </c>
      <c r="G71" s="3">
        <v>0</v>
      </c>
      <c r="H71" s="3">
        <f t="shared" si="5"/>
        <v>31500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f t="shared" si="3"/>
        <v>0</v>
      </c>
      <c r="O71" s="3">
        <f t="shared" si="4"/>
        <v>31500</v>
      </c>
      <c r="P71" s="2"/>
    </row>
    <row r="72" spans="1:17" ht="13.5" customHeight="1" outlineLevel="1">
      <c r="A72" s="10" t="s">
        <v>133</v>
      </c>
      <c r="B72" s="11"/>
      <c r="C72" s="11"/>
      <c r="D72" s="12">
        <f>SUBTOTAL(9,D2:D71)</f>
        <v>846097</v>
      </c>
      <c r="E72" s="12">
        <f>SUBTOTAL(9,E2:E71)</f>
        <v>16245</v>
      </c>
      <c r="F72" s="12">
        <f>SUBTOTAL(9,F2:F71)</f>
        <v>358563</v>
      </c>
      <c r="G72" s="12">
        <f>SUBTOTAL(9,G2:G71)</f>
        <v>303328</v>
      </c>
      <c r="H72" s="12">
        <f>SUBTOTAL(9,H2:H71)</f>
        <v>1524233</v>
      </c>
      <c r="I72" s="12">
        <f aca="true" t="shared" si="6" ref="I72:N72">SUBTOTAL(9,I2:I71)</f>
        <v>0</v>
      </c>
      <c r="J72" s="12">
        <f t="shared" si="6"/>
        <v>0</v>
      </c>
      <c r="K72" s="12">
        <f t="shared" si="6"/>
        <v>0</v>
      </c>
      <c r="L72" s="12">
        <f t="shared" si="6"/>
        <v>0</v>
      </c>
      <c r="M72" s="12">
        <f t="shared" si="6"/>
        <v>0</v>
      </c>
      <c r="N72" s="12">
        <f t="shared" si="6"/>
        <v>0</v>
      </c>
      <c r="O72" s="12">
        <f>SUBTOTAL(9,O2:O71)</f>
        <v>1524233</v>
      </c>
      <c r="P72" s="7"/>
      <c r="Q72" s="8"/>
    </row>
    <row r="73" spans="1:16" ht="13.5" customHeight="1" outlineLevel="2">
      <c r="A73" s="2" t="s">
        <v>86</v>
      </c>
      <c r="B73" s="2">
        <v>6011070001</v>
      </c>
      <c r="C73" s="2" t="s">
        <v>87</v>
      </c>
      <c r="D73" s="3">
        <v>0</v>
      </c>
      <c r="E73" s="3">
        <v>2000</v>
      </c>
      <c r="F73" s="3">
        <v>10000</v>
      </c>
      <c r="G73" s="3">
        <v>11063</v>
      </c>
      <c r="H73" s="3">
        <f t="shared" si="5"/>
        <v>23063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f t="shared" si="3"/>
        <v>0</v>
      </c>
      <c r="O73" s="3">
        <f t="shared" si="4"/>
        <v>23063</v>
      </c>
      <c r="P73" s="2">
        <v>194</v>
      </c>
    </row>
    <row r="74" spans="1:16" ht="13.5" customHeight="1" outlineLevel="2">
      <c r="A74" s="2" t="s">
        <v>86</v>
      </c>
      <c r="B74" s="2">
        <v>6011070002</v>
      </c>
      <c r="C74" s="2" t="s">
        <v>88</v>
      </c>
      <c r="D74" s="3">
        <v>0</v>
      </c>
      <c r="E74" s="3">
        <v>0</v>
      </c>
      <c r="F74" s="3">
        <v>40300</v>
      </c>
      <c r="G74" s="3">
        <v>19620</v>
      </c>
      <c r="H74" s="3">
        <f t="shared" si="5"/>
        <v>59920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f t="shared" si="3"/>
        <v>0</v>
      </c>
      <c r="O74" s="3">
        <f t="shared" si="4"/>
        <v>59920</v>
      </c>
      <c r="P74" s="2">
        <v>240</v>
      </c>
    </row>
    <row r="75" spans="1:16" ht="13.5" customHeight="1" outlineLevel="2">
      <c r="A75" s="2" t="s">
        <v>86</v>
      </c>
      <c r="B75" s="2">
        <v>6011070003</v>
      </c>
      <c r="C75" s="2" t="s">
        <v>89</v>
      </c>
      <c r="D75" s="3">
        <v>0</v>
      </c>
      <c r="E75" s="3">
        <v>0</v>
      </c>
      <c r="F75" s="3">
        <v>0</v>
      </c>
      <c r="G75" s="3">
        <v>0</v>
      </c>
      <c r="H75" s="3">
        <f t="shared" si="5"/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f t="shared" si="3"/>
        <v>0</v>
      </c>
      <c r="O75" s="3">
        <f t="shared" si="4"/>
        <v>0</v>
      </c>
      <c r="P75" s="2">
        <v>196</v>
      </c>
    </row>
    <row r="76" spans="1:16" ht="13.5" customHeight="1" outlineLevel="2">
      <c r="A76" s="2" t="s">
        <v>86</v>
      </c>
      <c r="B76" s="2">
        <v>6011070004</v>
      </c>
      <c r="C76" s="2" t="s">
        <v>90</v>
      </c>
      <c r="D76" s="3">
        <v>0</v>
      </c>
      <c r="E76" s="3">
        <v>204000</v>
      </c>
      <c r="F76" s="3">
        <v>38000</v>
      </c>
      <c r="G76" s="3">
        <v>10000</v>
      </c>
      <c r="H76" s="3">
        <f t="shared" si="5"/>
        <v>252000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f t="shared" si="3"/>
        <v>0</v>
      </c>
      <c r="O76" s="3">
        <f t="shared" si="4"/>
        <v>252000</v>
      </c>
      <c r="P76" s="2">
        <v>197</v>
      </c>
    </row>
    <row r="77" spans="1:16" ht="13.5" customHeight="1" outlineLevel="2">
      <c r="A77" s="2" t="s">
        <v>86</v>
      </c>
      <c r="B77" s="2">
        <v>6011070005</v>
      </c>
      <c r="C77" s="2" t="s">
        <v>91</v>
      </c>
      <c r="D77" s="3">
        <v>0</v>
      </c>
      <c r="E77" s="3">
        <v>2000</v>
      </c>
      <c r="F77" s="3">
        <v>40000</v>
      </c>
      <c r="G77" s="3">
        <v>0</v>
      </c>
      <c r="H77" s="3">
        <f t="shared" si="5"/>
        <v>42000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f t="shared" si="3"/>
        <v>0</v>
      </c>
      <c r="O77" s="3">
        <f t="shared" si="4"/>
        <v>42000</v>
      </c>
      <c r="P77" s="2">
        <v>198</v>
      </c>
    </row>
    <row r="78" spans="1:16" ht="13.5" customHeight="1" outlineLevel="2">
      <c r="A78" s="2" t="s">
        <v>86</v>
      </c>
      <c r="B78" s="2">
        <v>6011070006</v>
      </c>
      <c r="C78" s="2" t="s">
        <v>92</v>
      </c>
      <c r="D78" s="3">
        <v>0</v>
      </c>
      <c r="E78" s="3">
        <v>0</v>
      </c>
      <c r="F78" s="3">
        <v>0</v>
      </c>
      <c r="G78" s="3">
        <v>0</v>
      </c>
      <c r="H78" s="3">
        <f t="shared" si="5"/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f t="shared" si="3"/>
        <v>0</v>
      </c>
      <c r="O78" s="3">
        <f t="shared" si="4"/>
        <v>0</v>
      </c>
      <c r="P78" s="2">
        <v>199</v>
      </c>
    </row>
    <row r="79" spans="1:16" ht="13.5" customHeight="1" outlineLevel="2">
      <c r="A79" s="2" t="s">
        <v>86</v>
      </c>
      <c r="B79" s="2">
        <v>6011070007</v>
      </c>
      <c r="C79" s="2" t="s">
        <v>93</v>
      </c>
      <c r="D79" s="3">
        <v>0</v>
      </c>
      <c r="E79" s="3">
        <v>0</v>
      </c>
      <c r="F79" s="3">
        <v>0</v>
      </c>
      <c r="G79" s="3">
        <v>0</v>
      </c>
      <c r="H79" s="3">
        <f t="shared" si="5"/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f t="shared" si="3"/>
        <v>0</v>
      </c>
      <c r="O79" s="3">
        <f t="shared" si="4"/>
        <v>0</v>
      </c>
      <c r="P79" s="2">
        <v>200</v>
      </c>
    </row>
    <row r="80" spans="1:16" ht="13.5" customHeight="1" outlineLevel="2">
      <c r="A80" s="2" t="s">
        <v>86</v>
      </c>
      <c r="B80" s="2">
        <v>6011070008</v>
      </c>
      <c r="C80" s="2" t="s">
        <v>94</v>
      </c>
      <c r="D80" s="3">
        <v>0</v>
      </c>
      <c r="E80" s="3">
        <v>0</v>
      </c>
      <c r="F80" s="3">
        <v>0</v>
      </c>
      <c r="G80" s="3">
        <v>0</v>
      </c>
      <c r="H80" s="3">
        <f t="shared" si="5"/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f t="shared" si="3"/>
        <v>0</v>
      </c>
      <c r="O80" s="3">
        <f t="shared" si="4"/>
        <v>0</v>
      </c>
      <c r="P80" s="2">
        <v>201</v>
      </c>
    </row>
    <row r="81" spans="1:16" ht="13.5" customHeight="1" outlineLevel="2">
      <c r="A81" s="2" t="s">
        <v>86</v>
      </c>
      <c r="B81" s="2">
        <v>6011070009</v>
      </c>
      <c r="C81" s="2" t="s">
        <v>95</v>
      </c>
      <c r="D81" s="3">
        <v>0</v>
      </c>
      <c r="E81" s="3">
        <v>0</v>
      </c>
      <c r="F81" s="3">
        <v>0</v>
      </c>
      <c r="G81" s="3">
        <v>0</v>
      </c>
      <c r="H81" s="3">
        <f t="shared" si="5"/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f t="shared" si="3"/>
        <v>0</v>
      </c>
      <c r="O81" s="3">
        <f t="shared" si="4"/>
        <v>0</v>
      </c>
      <c r="P81" s="2">
        <v>202</v>
      </c>
    </row>
    <row r="82" spans="1:16" ht="13.5" customHeight="1" outlineLevel="2">
      <c r="A82" s="2" t="s">
        <v>86</v>
      </c>
      <c r="B82" s="2">
        <v>6011070010</v>
      </c>
      <c r="C82" s="2" t="s">
        <v>96</v>
      </c>
      <c r="D82" s="3">
        <v>0</v>
      </c>
      <c r="E82" s="3">
        <v>0</v>
      </c>
      <c r="F82" s="3">
        <v>0</v>
      </c>
      <c r="G82" s="3">
        <v>0</v>
      </c>
      <c r="H82" s="3">
        <f t="shared" si="5"/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f t="shared" si="3"/>
        <v>0</v>
      </c>
      <c r="O82" s="3">
        <f t="shared" si="4"/>
        <v>0</v>
      </c>
      <c r="P82" s="2">
        <v>203</v>
      </c>
    </row>
    <row r="83" spans="1:16" ht="13.5" customHeight="1" outlineLevel="2">
      <c r="A83" s="2" t="s">
        <v>86</v>
      </c>
      <c r="B83" s="2">
        <v>6011070011</v>
      </c>
      <c r="C83" s="2" t="s">
        <v>97</v>
      </c>
      <c r="D83" s="3">
        <v>0</v>
      </c>
      <c r="E83" s="3">
        <v>25000</v>
      </c>
      <c r="F83" s="3">
        <v>45000</v>
      </c>
      <c r="G83" s="3">
        <v>0</v>
      </c>
      <c r="H83" s="3">
        <f t="shared" si="5"/>
        <v>70000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f t="shared" si="3"/>
        <v>0</v>
      </c>
      <c r="O83" s="3">
        <f t="shared" si="4"/>
        <v>70000</v>
      </c>
      <c r="P83" s="2">
        <v>204</v>
      </c>
    </row>
    <row r="84" spans="1:16" ht="13.5" customHeight="1" outlineLevel="2">
      <c r="A84" s="2" t="s">
        <v>86</v>
      </c>
      <c r="B84" s="2">
        <v>6011070012</v>
      </c>
      <c r="C84" s="2" t="s">
        <v>98</v>
      </c>
      <c r="D84" s="3">
        <v>0</v>
      </c>
      <c r="E84" s="3">
        <v>5000</v>
      </c>
      <c r="F84" s="3">
        <v>185354</v>
      </c>
      <c r="G84" s="3">
        <v>48860</v>
      </c>
      <c r="H84" s="3">
        <f t="shared" si="5"/>
        <v>239214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f t="shared" si="3"/>
        <v>0</v>
      </c>
      <c r="O84" s="3">
        <f t="shared" si="4"/>
        <v>239214</v>
      </c>
      <c r="P84" s="2">
        <v>223</v>
      </c>
    </row>
    <row r="85" spans="1:16" ht="13.5" customHeight="1" outlineLevel="2">
      <c r="A85" s="2" t="s">
        <v>86</v>
      </c>
      <c r="B85" s="2">
        <v>6011070013</v>
      </c>
      <c r="C85" s="2" t="s">
        <v>99</v>
      </c>
      <c r="D85" s="3">
        <v>0</v>
      </c>
      <c r="E85" s="3">
        <v>0</v>
      </c>
      <c r="F85" s="3">
        <v>130000</v>
      </c>
      <c r="G85" s="3">
        <v>0</v>
      </c>
      <c r="H85" s="3">
        <f t="shared" si="5"/>
        <v>130000</v>
      </c>
      <c r="I85" s="3">
        <v>0</v>
      </c>
      <c r="J85" s="3">
        <v>60000</v>
      </c>
      <c r="K85" s="3">
        <v>0</v>
      </c>
      <c r="L85" s="3">
        <v>0</v>
      </c>
      <c r="M85" s="3">
        <v>0</v>
      </c>
      <c r="N85" s="3">
        <f t="shared" si="3"/>
        <v>60000</v>
      </c>
      <c r="O85" s="3">
        <f t="shared" si="4"/>
        <v>190000</v>
      </c>
      <c r="P85" s="2">
        <v>213</v>
      </c>
    </row>
    <row r="86" spans="1:16" ht="13.5" customHeight="1" outlineLevel="2">
      <c r="A86" s="2" t="s">
        <v>86</v>
      </c>
      <c r="B86" s="2">
        <v>6011070014</v>
      </c>
      <c r="C86" s="2" t="s">
        <v>100</v>
      </c>
      <c r="D86" s="3">
        <v>0</v>
      </c>
      <c r="E86" s="3">
        <v>0</v>
      </c>
      <c r="F86" s="3">
        <v>0</v>
      </c>
      <c r="G86" s="3">
        <v>0</v>
      </c>
      <c r="H86" s="3">
        <f t="shared" si="5"/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f t="shared" si="3"/>
        <v>0</v>
      </c>
      <c r="O86" s="3">
        <f t="shared" si="4"/>
        <v>0</v>
      </c>
      <c r="P86" s="2">
        <v>234</v>
      </c>
    </row>
    <row r="87" spans="1:16" ht="13.5" customHeight="1" outlineLevel="2">
      <c r="A87" s="2" t="s">
        <v>86</v>
      </c>
      <c r="B87" s="2">
        <v>6011070015</v>
      </c>
      <c r="C87" s="2" t="s">
        <v>101</v>
      </c>
      <c r="D87" s="3">
        <v>0</v>
      </c>
      <c r="E87" s="3">
        <v>0</v>
      </c>
      <c r="F87" s="3">
        <v>26259</v>
      </c>
      <c r="G87" s="3">
        <v>0</v>
      </c>
      <c r="H87" s="3">
        <f t="shared" si="5"/>
        <v>26259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f t="shared" si="3"/>
        <v>0</v>
      </c>
      <c r="O87" s="3">
        <f t="shared" si="4"/>
        <v>26259</v>
      </c>
      <c r="P87" s="2">
        <v>235</v>
      </c>
    </row>
    <row r="88" spans="1:16" ht="13.5" customHeight="1" outlineLevel="2">
      <c r="A88" s="2" t="s">
        <v>86</v>
      </c>
      <c r="B88" s="2">
        <v>6011070016</v>
      </c>
      <c r="C88" s="2" t="s">
        <v>102</v>
      </c>
      <c r="D88" s="3">
        <v>0</v>
      </c>
      <c r="E88" s="3">
        <v>36000</v>
      </c>
      <c r="F88" s="3">
        <v>54320</v>
      </c>
      <c r="G88" s="3">
        <v>20200</v>
      </c>
      <c r="H88" s="3">
        <f t="shared" si="5"/>
        <v>110520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f t="shared" si="3"/>
        <v>0</v>
      </c>
      <c r="O88" s="3">
        <f t="shared" si="4"/>
        <v>110520</v>
      </c>
      <c r="P88" s="2">
        <v>236</v>
      </c>
    </row>
    <row r="89" spans="1:16" ht="13.5" customHeight="1" outlineLevel="2">
      <c r="A89" s="2" t="s">
        <v>86</v>
      </c>
      <c r="B89" s="2">
        <v>6011070017</v>
      </c>
      <c r="C89" s="2" t="s">
        <v>103</v>
      </c>
      <c r="D89" s="3">
        <v>0</v>
      </c>
      <c r="E89" s="3">
        <v>0</v>
      </c>
      <c r="F89" s="3">
        <v>0</v>
      </c>
      <c r="G89" s="3">
        <v>0</v>
      </c>
      <c r="H89" s="3">
        <f t="shared" si="5"/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f t="shared" si="3"/>
        <v>0</v>
      </c>
      <c r="O89" s="3">
        <f t="shared" si="4"/>
        <v>0</v>
      </c>
      <c r="P89" s="2">
        <v>237</v>
      </c>
    </row>
    <row r="90" spans="1:16" ht="13.5" customHeight="1" outlineLevel="2">
      <c r="A90" s="2" t="s">
        <v>86</v>
      </c>
      <c r="B90" s="2">
        <v>6011070018</v>
      </c>
      <c r="C90" s="2" t="s">
        <v>104</v>
      </c>
      <c r="D90" s="3">
        <v>0</v>
      </c>
      <c r="E90" s="3">
        <v>0</v>
      </c>
      <c r="F90" s="3">
        <v>39150</v>
      </c>
      <c r="G90" s="3">
        <v>0</v>
      </c>
      <c r="H90" s="3">
        <f t="shared" si="5"/>
        <v>39150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f t="shared" si="3"/>
        <v>0</v>
      </c>
      <c r="O90" s="3">
        <f t="shared" si="4"/>
        <v>39150</v>
      </c>
      <c r="P90" s="2">
        <v>238</v>
      </c>
    </row>
    <row r="91" spans="1:16" ht="13.5" customHeight="1" outlineLevel="2">
      <c r="A91" s="2" t="s">
        <v>86</v>
      </c>
      <c r="B91" s="2">
        <v>6011070019</v>
      </c>
      <c r="C91" s="2" t="s">
        <v>105</v>
      </c>
      <c r="D91" s="3">
        <v>0</v>
      </c>
      <c r="E91" s="3">
        <v>833</v>
      </c>
      <c r="F91" s="3">
        <v>5000</v>
      </c>
      <c r="G91" s="3">
        <v>5616</v>
      </c>
      <c r="H91" s="3">
        <f t="shared" si="5"/>
        <v>11449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f t="shared" si="3"/>
        <v>0</v>
      </c>
      <c r="O91" s="3">
        <f t="shared" si="4"/>
        <v>11449</v>
      </c>
      <c r="P91" s="2">
        <v>239</v>
      </c>
    </row>
    <row r="92" spans="1:16" ht="13.5" customHeight="1" outlineLevel="2">
      <c r="A92" s="2" t="s">
        <v>86</v>
      </c>
      <c r="B92" s="2">
        <v>6011070020</v>
      </c>
      <c r="C92" s="2" t="s">
        <v>106</v>
      </c>
      <c r="D92" s="3">
        <v>0</v>
      </c>
      <c r="E92" s="3">
        <v>0</v>
      </c>
      <c r="F92" s="3">
        <v>43334</v>
      </c>
      <c r="G92" s="3">
        <v>0</v>
      </c>
      <c r="H92" s="3">
        <f t="shared" si="5"/>
        <v>43334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f t="shared" si="3"/>
        <v>0</v>
      </c>
      <c r="O92" s="3">
        <f t="shared" si="4"/>
        <v>43334</v>
      </c>
      <c r="P92" s="2">
        <v>230</v>
      </c>
    </row>
    <row r="93" spans="1:16" ht="13.5" customHeight="1" outlineLevel="2">
      <c r="A93" s="2" t="s">
        <v>86</v>
      </c>
      <c r="B93" s="2">
        <v>6011070021</v>
      </c>
      <c r="C93" s="2" t="s">
        <v>107</v>
      </c>
      <c r="D93" s="3">
        <v>0</v>
      </c>
      <c r="E93" s="3">
        <v>1667</v>
      </c>
      <c r="F93" s="3">
        <v>32667</v>
      </c>
      <c r="G93" s="3">
        <v>3744</v>
      </c>
      <c r="H93" s="3">
        <f t="shared" si="5"/>
        <v>38078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f t="shared" si="3"/>
        <v>0</v>
      </c>
      <c r="O93" s="3">
        <f t="shared" si="4"/>
        <v>38078</v>
      </c>
      <c r="P93" s="2">
        <v>231</v>
      </c>
    </row>
    <row r="94" spans="1:16" ht="13.5" customHeight="1" outlineLevel="2">
      <c r="A94" s="2" t="s">
        <v>86</v>
      </c>
      <c r="B94" s="2">
        <v>6011070022</v>
      </c>
      <c r="C94" s="2" t="s">
        <v>108</v>
      </c>
      <c r="D94" s="3">
        <v>0</v>
      </c>
      <c r="E94" s="3">
        <v>0</v>
      </c>
      <c r="F94" s="3">
        <v>26000</v>
      </c>
      <c r="G94" s="3">
        <v>10858</v>
      </c>
      <c r="H94" s="3">
        <f t="shared" si="5"/>
        <v>36858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f t="shared" si="3"/>
        <v>0</v>
      </c>
      <c r="O94" s="3">
        <f t="shared" si="4"/>
        <v>36858</v>
      </c>
      <c r="P94" s="2">
        <v>242</v>
      </c>
    </row>
    <row r="95" spans="1:16" ht="13.5" customHeight="1" outlineLevel="2">
      <c r="A95" s="2" t="s">
        <v>86</v>
      </c>
      <c r="B95" s="2">
        <v>6011070023</v>
      </c>
      <c r="C95" s="2" t="s">
        <v>109</v>
      </c>
      <c r="D95" s="3">
        <v>0</v>
      </c>
      <c r="E95" s="3">
        <v>30000</v>
      </c>
      <c r="F95" s="3">
        <v>2500</v>
      </c>
      <c r="G95" s="3">
        <v>36000</v>
      </c>
      <c r="H95" s="3">
        <f t="shared" si="5"/>
        <v>68500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f t="shared" si="3"/>
        <v>0</v>
      </c>
      <c r="O95" s="3">
        <f t="shared" si="4"/>
        <v>68500</v>
      </c>
      <c r="P95" s="2">
        <v>232</v>
      </c>
    </row>
    <row r="96" spans="1:16" ht="13.5" customHeight="1" outlineLevel="2">
      <c r="A96" s="2" t="s">
        <v>86</v>
      </c>
      <c r="B96" s="2">
        <v>6011070024</v>
      </c>
      <c r="C96" s="2" t="s">
        <v>110</v>
      </c>
      <c r="D96" s="3">
        <v>0</v>
      </c>
      <c r="E96" s="3">
        <v>0</v>
      </c>
      <c r="F96" s="3">
        <v>10500</v>
      </c>
      <c r="G96" s="3">
        <v>0</v>
      </c>
      <c r="H96" s="3">
        <f t="shared" si="5"/>
        <v>10500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f t="shared" si="3"/>
        <v>0</v>
      </c>
      <c r="O96" s="3">
        <f t="shared" si="4"/>
        <v>10500</v>
      </c>
      <c r="P96" s="2">
        <v>233</v>
      </c>
    </row>
    <row r="97" spans="1:16" ht="13.5" customHeight="1" outlineLevel="2">
      <c r="A97" s="2" t="s">
        <v>86</v>
      </c>
      <c r="B97" s="2">
        <v>6011070025</v>
      </c>
      <c r="C97" s="2" t="s">
        <v>111</v>
      </c>
      <c r="D97" s="3">
        <v>0</v>
      </c>
      <c r="E97" s="3">
        <v>6250</v>
      </c>
      <c r="F97" s="3">
        <v>0</v>
      </c>
      <c r="G97" s="3">
        <v>0</v>
      </c>
      <c r="H97" s="3">
        <f t="shared" si="5"/>
        <v>6250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f t="shared" si="3"/>
        <v>0</v>
      </c>
      <c r="O97" s="3">
        <f t="shared" si="4"/>
        <v>6250</v>
      </c>
      <c r="P97" s="2">
        <v>244</v>
      </c>
    </row>
    <row r="98" spans="1:16" ht="13.5" customHeight="1" outlineLevel="2">
      <c r="A98" s="2" t="s">
        <v>86</v>
      </c>
      <c r="B98" s="2">
        <v>6011070026</v>
      </c>
      <c r="C98" s="2" t="s">
        <v>112</v>
      </c>
      <c r="D98" s="3">
        <v>0</v>
      </c>
      <c r="E98" s="3">
        <v>1429</v>
      </c>
      <c r="F98" s="3">
        <v>31333</v>
      </c>
      <c r="G98" s="3">
        <v>0</v>
      </c>
      <c r="H98" s="3">
        <f t="shared" si="5"/>
        <v>32762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f t="shared" si="3"/>
        <v>0</v>
      </c>
      <c r="O98" s="3">
        <f t="shared" si="4"/>
        <v>32762</v>
      </c>
      <c r="P98" s="2">
        <v>243</v>
      </c>
    </row>
    <row r="99" spans="1:17" ht="13.5" customHeight="1" outlineLevel="1">
      <c r="A99" s="13" t="s">
        <v>134</v>
      </c>
      <c r="B99" s="11"/>
      <c r="C99" s="11"/>
      <c r="D99" s="12">
        <f>SUBTOTAL(9,D73:D98)</f>
        <v>0</v>
      </c>
      <c r="E99" s="12">
        <f aca="true" t="shared" si="7" ref="E99:O99">SUBTOTAL(9,E73:E98)</f>
        <v>314179</v>
      </c>
      <c r="F99" s="12">
        <f t="shared" si="7"/>
        <v>759717</v>
      </c>
      <c r="G99" s="12">
        <f t="shared" si="7"/>
        <v>165961</v>
      </c>
      <c r="H99" s="12">
        <f t="shared" si="7"/>
        <v>1239857</v>
      </c>
      <c r="I99" s="12">
        <f t="shared" si="7"/>
        <v>0</v>
      </c>
      <c r="J99" s="12">
        <f t="shared" si="7"/>
        <v>60000</v>
      </c>
      <c r="K99" s="12">
        <f t="shared" si="7"/>
        <v>0</v>
      </c>
      <c r="L99" s="12">
        <f t="shared" si="7"/>
        <v>0</v>
      </c>
      <c r="M99" s="12">
        <f t="shared" si="7"/>
        <v>0</v>
      </c>
      <c r="N99" s="12">
        <f t="shared" si="7"/>
        <v>60000</v>
      </c>
      <c r="O99" s="12">
        <f t="shared" si="7"/>
        <v>1299857</v>
      </c>
      <c r="P99" s="7"/>
      <c r="Q99" s="8"/>
    </row>
    <row r="100" spans="1:16" ht="13.5" customHeight="1" outlineLevel="2">
      <c r="A100" s="2" t="s">
        <v>113</v>
      </c>
      <c r="B100" s="2">
        <v>6011470001</v>
      </c>
      <c r="C100" s="2" t="s">
        <v>114</v>
      </c>
      <c r="D100" s="3">
        <v>0</v>
      </c>
      <c r="E100" s="3">
        <v>0</v>
      </c>
      <c r="F100" s="3">
        <v>0</v>
      </c>
      <c r="G100" s="3">
        <v>0</v>
      </c>
      <c r="H100" s="3">
        <f t="shared" si="5"/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f t="shared" si="3"/>
        <v>0</v>
      </c>
      <c r="O100" s="3">
        <f t="shared" si="4"/>
        <v>0</v>
      </c>
      <c r="P100" s="2">
        <v>161</v>
      </c>
    </row>
    <row r="101" spans="1:16" ht="13.5" customHeight="1" outlineLevel="2">
      <c r="A101" s="2" t="s">
        <v>113</v>
      </c>
      <c r="B101" s="2">
        <v>6011470002</v>
      </c>
      <c r="C101" s="2" t="s">
        <v>115</v>
      </c>
      <c r="D101" s="3">
        <v>0</v>
      </c>
      <c r="E101" s="3">
        <v>0</v>
      </c>
      <c r="F101" s="3">
        <v>0</v>
      </c>
      <c r="G101" s="3">
        <v>0</v>
      </c>
      <c r="H101" s="3">
        <f t="shared" si="5"/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f t="shared" si="3"/>
        <v>0</v>
      </c>
      <c r="O101" s="3">
        <f t="shared" si="4"/>
        <v>0</v>
      </c>
      <c r="P101" s="2">
        <v>164</v>
      </c>
    </row>
    <row r="102" spans="1:16" ht="13.5" customHeight="1" outlineLevel="2">
      <c r="A102" s="2" t="s">
        <v>113</v>
      </c>
      <c r="B102" s="2">
        <v>6011470003</v>
      </c>
      <c r="C102" s="2" t="s">
        <v>116</v>
      </c>
      <c r="D102" s="3">
        <v>0</v>
      </c>
      <c r="E102" s="3">
        <v>0</v>
      </c>
      <c r="F102" s="3">
        <v>0</v>
      </c>
      <c r="G102" s="3">
        <v>0</v>
      </c>
      <c r="H102" s="3">
        <f t="shared" si="5"/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f t="shared" si="3"/>
        <v>0</v>
      </c>
      <c r="O102" s="3">
        <f t="shared" si="4"/>
        <v>0</v>
      </c>
      <c r="P102" s="2">
        <v>165</v>
      </c>
    </row>
    <row r="103" spans="1:16" ht="13.5" customHeight="1" outlineLevel="2">
      <c r="A103" s="2" t="s">
        <v>113</v>
      </c>
      <c r="B103" s="2">
        <v>6011470004</v>
      </c>
      <c r="C103" s="2" t="s">
        <v>117</v>
      </c>
      <c r="D103" s="3">
        <v>0</v>
      </c>
      <c r="E103" s="3">
        <v>0</v>
      </c>
      <c r="F103" s="3">
        <v>0</v>
      </c>
      <c r="G103" s="3">
        <v>0</v>
      </c>
      <c r="H103" s="3">
        <f t="shared" si="5"/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f t="shared" si="3"/>
        <v>0</v>
      </c>
      <c r="O103" s="3">
        <f t="shared" si="4"/>
        <v>0</v>
      </c>
      <c r="P103" s="2">
        <v>160</v>
      </c>
    </row>
    <row r="104" spans="1:16" ht="13.5" customHeight="1" outlineLevel="2">
      <c r="A104" s="2" t="s">
        <v>113</v>
      </c>
      <c r="B104" s="2">
        <v>6011470005</v>
      </c>
      <c r="C104" s="2" t="s">
        <v>118</v>
      </c>
      <c r="D104" s="3">
        <v>0</v>
      </c>
      <c r="E104" s="3">
        <v>0</v>
      </c>
      <c r="F104" s="3">
        <v>0</v>
      </c>
      <c r="G104" s="3">
        <v>0</v>
      </c>
      <c r="H104" s="3">
        <f t="shared" si="5"/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f t="shared" si="3"/>
        <v>0</v>
      </c>
      <c r="O104" s="3">
        <f t="shared" si="4"/>
        <v>0</v>
      </c>
      <c r="P104" s="2">
        <v>162</v>
      </c>
    </row>
    <row r="105" spans="1:16" ht="13.5" customHeight="1" outlineLevel="2">
      <c r="A105" s="2" t="s">
        <v>113</v>
      </c>
      <c r="B105" s="2">
        <v>6011470006</v>
      </c>
      <c r="C105" s="2" t="s">
        <v>119</v>
      </c>
      <c r="D105" s="3">
        <v>0</v>
      </c>
      <c r="E105" s="3">
        <v>0</v>
      </c>
      <c r="F105" s="3">
        <v>0</v>
      </c>
      <c r="G105" s="3">
        <v>0</v>
      </c>
      <c r="H105" s="3">
        <f t="shared" si="5"/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f t="shared" si="3"/>
        <v>0</v>
      </c>
      <c r="O105" s="3">
        <f t="shared" si="4"/>
        <v>0</v>
      </c>
      <c r="P105" s="2">
        <v>163</v>
      </c>
    </row>
    <row r="106" spans="1:16" ht="13.5" customHeight="1" outlineLevel="2">
      <c r="A106" s="2" t="s">
        <v>113</v>
      </c>
      <c r="B106" s="2">
        <v>6011470007</v>
      </c>
      <c r="C106" s="2" t="s">
        <v>120</v>
      </c>
      <c r="D106" s="3">
        <v>0</v>
      </c>
      <c r="E106" s="3">
        <v>0</v>
      </c>
      <c r="F106" s="3">
        <v>109505.05</v>
      </c>
      <c r="G106" s="3">
        <v>42325.25</v>
      </c>
      <c r="H106" s="3">
        <f t="shared" si="5"/>
        <v>151830.3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f t="shared" si="3"/>
        <v>0</v>
      </c>
      <c r="O106" s="3">
        <f t="shared" si="4"/>
        <v>151830.3</v>
      </c>
      <c r="P106" s="2">
        <v>181</v>
      </c>
    </row>
    <row r="107" spans="1:16" ht="13.5" customHeight="1" outlineLevel="2">
      <c r="A107" s="2" t="s">
        <v>113</v>
      </c>
      <c r="B107" s="2">
        <v>6011470008</v>
      </c>
      <c r="C107" s="2" t="s">
        <v>121</v>
      </c>
      <c r="D107" s="3">
        <v>0</v>
      </c>
      <c r="E107" s="3">
        <v>0</v>
      </c>
      <c r="F107" s="3">
        <v>0</v>
      </c>
      <c r="G107" s="3">
        <v>0</v>
      </c>
      <c r="H107" s="3">
        <f t="shared" si="5"/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f t="shared" si="3"/>
        <v>0</v>
      </c>
      <c r="O107" s="3">
        <f t="shared" si="4"/>
        <v>0</v>
      </c>
      <c r="P107" s="2">
        <v>219</v>
      </c>
    </row>
    <row r="108" spans="1:16" ht="13.5" customHeight="1" outlineLevel="2">
      <c r="A108" s="2" t="s">
        <v>113</v>
      </c>
      <c r="B108" s="2">
        <v>6011470009</v>
      </c>
      <c r="C108" s="2" t="s">
        <v>122</v>
      </c>
      <c r="D108" s="3">
        <v>0</v>
      </c>
      <c r="E108" s="3">
        <v>0</v>
      </c>
      <c r="F108" s="3">
        <v>0</v>
      </c>
      <c r="G108" s="3">
        <v>0</v>
      </c>
      <c r="H108" s="3">
        <f t="shared" si="5"/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f t="shared" si="3"/>
        <v>0</v>
      </c>
      <c r="O108" s="3">
        <f t="shared" si="4"/>
        <v>0</v>
      </c>
      <c r="P108" s="2">
        <v>190</v>
      </c>
    </row>
    <row r="109" spans="1:16" ht="13.5" customHeight="1" outlineLevel="2">
      <c r="A109" s="2" t="s">
        <v>113</v>
      </c>
      <c r="B109" s="2">
        <v>6011470010</v>
      </c>
      <c r="C109" s="2" t="s">
        <v>123</v>
      </c>
      <c r="D109" s="3">
        <v>0</v>
      </c>
      <c r="E109" s="3">
        <v>0</v>
      </c>
      <c r="F109" s="3">
        <v>0</v>
      </c>
      <c r="G109" s="3">
        <v>0</v>
      </c>
      <c r="H109" s="3">
        <f t="shared" si="5"/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f t="shared" si="3"/>
        <v>0</v>
      </c>
      <c r="O109" s="3">
        <f t="shared" si="4"/>
        <v>0</v>
      </c>
      <c r="P109" s="2">
        <v>189</v>
      </c>
    </row>
    <row r="110" spans="1:16" ht="13.5" customHeight="1" outlineLevel="2">
      <c r="A110" s="2" t="s">
        <v>113</v>
      </c>
      <c r="B110" s="2">
        <v>6011470010</v>
      </c>
      <c r="C110" s="2" t="s">
        <v>123</v>
      </c>
      <c r="D110" s="3">
        <v>0</v>
      </c>
      <c r="E110" s="3">
        <v>0</v>
      </c>
      <c r="F110" s="3">
        <v>0</v>
      </c>
      <c r="G110" s="3">
        <v>0</v>
      </c>
      <c r="H110" s="3">
        <f t="shared" si="5"/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f t="shared" si="3"/>
        <v>0</v>
      </c>
      <c r="O110" s="3">
        <f t="shared" si="4"/>
        <v>0</v>
      </c>
      <c r="P110" s="2">
        <v>229</v>
      </c>
    </row>
    <row r="111" spans="1:16" ht="13.5" customHeight="1" outlineLevel="2">
      <c r="A111" s="2" t="s">
        <v>113</v>
      </c>
      <c r="B111" s="2">
        <v>6011470010</v>
      </c>
      <c r="C111" s="2" t="s">
        <v>123</v>
      </c>
      <c r="D111" s="3">
        <v>0</v>
      </c>
      <c r="E111" s="3">
        <v>0</v>
      </c>
      <c r="F111" s="3">
        <v>0</v>
      </c>
      <c r="G111" s="3">
        <v>0</v>
      </c>
      <c r="H111" s="3">
        <f t="shared" si="5"/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f t="shared" si="3"/>
        <v>0</v>
      </c>
      <c r="O111" s="3">
        <f t="shared" si="4"/>
        <v>0</v>
      </c>
      <c r="P111" s="2">
        <v>241</v>
      </c>
    </row>
    <row r="112" spans="1:16" ht="13.5" customHeight="1" outlineLevel="2">
      <c r="A112" s="2" t="s">
        <v>113</v>
      </c>
      <c r="B112" s="2">
        <v>6011470011</v>
      </c>
      <c r="C112" s="2" t="s">
        <v>124</v>
      </c>
      <c r="D112" s="3">
        <v>0</v>
      </c>
      <c r="E112" s="3">
        <v>241226.93</v>
      </c>
      <c r="F112" s="3">
        <v>179299.63</v>
      </c>
      <c r="G112" s="3">
        <v>16022.6</v>
      </c>
      <c r="H112" s="3">
        <f t="shared" si="5"/>
        <v>436549.16</v>
      </c>
      <c r="I112" s="3">
        <v>13450.84</v>
      </c>
      <c r="J112" s="3">
        <v>0</v>
      </c>
      <c r="K112" s="3">
        <v>0</v>
      </c>
      <c r="L112" s="3">
        <v>0</v>
      </c>
      <c r="M112" s="3">
        <v>0</v>
      </c>
      <c r="N112" s="3">
        <f t="shared" si="3"/>
        <v>13450.84</v>
      </c>
      <c r="O112" s="3">
        <f t="shared" si="4"/>
        <v>450000</v>
      </c>
      <c r="P112" s="2">
        <v>186</v>
      </c>
    </row>
    <row r="113" spans="1:16" ht="13.5" customHeight="1" outlineLevel="2">
      <c r="A113" s="2" t="s">
        <v>113</v>
      </c>
      <c r="B113" s="2">
        <v>6011470012</v>
      </c>
      <c r="C113" s="2" t="s">
        <v>125</v>
      </c>
      <c r="D113" s="3">
        <v>0</v>
      </c>
      <c r="E113" s="3">
        <v>0</v>
      </c>
      <c r="F113" s="3">
        <v>0</v>
      </c>
      <c r="G113" s="3">
        <v>0</v>
      </c>
      <c r="H113" s="3">
        <f t="shared" si="5"/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f t="shared" si="3"/>
        <v>0</v>
      </c>
      <c r="O113" s="3">
        <f t="shared" si="4"/>
        <v>0</v>
      </c>
      <c r="P113" s="2">
        <v>187</v>
      </c>
    </row>
    <row r="114" spans="1:16" ht="13.5" customHeight="1" outlineLevel="2">
      <c r="A114" s="2" t="s">
        <v>113</v>
      </c>
      <c r="B114" s="2">
        <v>6011470013</v>
      </c>
      <c r="C114" s="2" t="s">
        <v>126</v>
      </c>
      <c r="D114" s="3">
        <v>0</v>
      </c>
      <c r="E114" s="3">
        <v>15000</v>
      </c>
      <c r="F114" s="3">
        <v>75000</v>
      </c>
      <c r="G114" s="3">
        <v>99744</v>
      </c>
      <c r="H114" s="3">
        <f t="shared" si="5"/>
        <v>189744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f t="shared" si="3"/>
        <v>0</v>
      </c>
      <c r="O114" s="3">
        <f t="shared" si="4"/>
        <v>189744</v>
      </c>
      <c r="P114" s="2">
        <v>220</v>
      </c>
    </row>
    <row r="115" spans="1:16" ht="13.5" customHeight="1" outlineLevel="2">
      <c r="A115" s="2" t="s">
        <v>113</v>
      </c>
      <c r="B115" s="2">
        <v>6011470014</v>
      </c>
      <c r="C115" s="2" t="s">
        <v>127</v>
      </c>
      <c r="D115" s="3">
        <v>0</v>
      </c>
      <c r="E115" s="3">
        <v>0</v>
      </c>
      <c r="F115" s="3">
        <v>563000</v>
      </c>
      <c r="G115" s="3">
        <v>0</v>
      </c>
      <c r="H115" s="3">
        <f t="shared" si="5"/>
        <v>563000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f t="shared" si="3"/>
        <v>0</v>
      </c>
      <c r="O115" s="3">
        <f t="shared" si="4"/>
        <v>563000</v>
      </c>
      <c r="P115" s="2">
        <v>217</v>
      </c>
    </row>
    <row r="116" spans="1:16" ht="13.5" customHeight="1" outlineLevel="2">
      <c r="A116" s="2" t="s">
        <v>113</v>
      </c>
      <c r="B116" s="2">
        <v>6011470015</v>
      </c>
      <c r="C116" s="2" t="s">
        <v>128</v>
      </c>
      <c r="D116" s="3">
        <v>0</v>
      </c>
      <c r="E116" s="3">
        <v>550000</v>
      </c>
      <c r="F116" s="3">
        <v>575000</v>
      </c>
      <c r="G116" s="3">
        <v>0</v>
      </c>
      <c r="H116" s="3">
        <f t="shared" si="5"/>
        <v>1125000</v>
      </c>
      <c r="I116" s="3">
        <v>100000</v>
      </c>
      <c r="J116" s="3">
        <v>0</v>
      </c>
      <c r="K116" s="3">
        <v>0</v>
      </c>
      <c r="L116" s="3">
        <v>0</v>
      </c>
      <c r="M116" s="3">
        <v>0</v>
      </c>
      <c r="N116" s="3">
        <f t="shared" si="3"/>
        <v>100000</v>
      </c>
      <c r="O116" s="3">
        <f t="shared" si="4"/>
        <v>1225000</v>
      </c>
      <c r="P116" s="2">
        <v>216</v>
      </c>
    </row>
    <row r="117" spans="1:16" ht="13.5" customHeight="1" outlineLevel="2">
      <c r="A117" s="2" t="s">
        <v>113</v>
      </c>
      <c r="B117" s="2">
        <v>6011470016</v>
      </c>
      <c r="C117" s="2" t="s">
        <v>129</v>
      </c>
      <c r="D117" s="3">
        <v>0</v>
      </c>
      <c r="E117" s="3">
        <v>0</v>
      </c>
      <c r="F117" s="3">
        <v>0</v>
      </c>
      <c r="G117" s="3">
        <v>0</v>
      </c>
      <c r="H117" s="3">
        <f t="shared" si="5"/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f t="shared" si="3"/>
        <v>0</v>
      </c>
      <c r="O117" s="3">
        <f t="shared" si="4"/>
        <v>0</v>
      </c>
      <c r="P117" s="2">
        <v>228</v>
      </c>
    </row>
    <row r="118" spans="1:16" ht="13.5" customHeight="1" outlineLevel="2">
      <c r="A118" s="2" t="s">
        <v>113</v>
      </c>
      <c r="B118" s="2">
        <v>6011470017</v>
      </c>
      <c r="C118" s="2" t="s">
        <v>130</v>
      </c>
      <c r="D118" s="3">
        <v>0</v>
      </c>
      <c r="E118" s="3">
        <v>335000</v>
      </c>
      <c r="F118" s="3">
        <v>200000</v>
      </c>
      <c r="G118" s="3">
        <v>0</v>
      </c>
      <c r="H118" s="3">
        <f t="shared" si="5"/>
        <v>535000</v>
      </c>
      <c r="I118" s="3">
        <v>125000</v>
      </c>
      <c r="J118" s="3">
        <v>0</v>
      </c>
      <c r="K118" s="3">
        <v>0</v>
      </c>
      <c r="L118" s="3">
        <v>0</v>
      </c>
      <c r="M118" s="3">
        <v>0</v>
      </c>
      <c r="N118" s="3">
        <f t="shared" si="3"/>
        <v>125000</v>
      </c>
      <c r="O118" s="3">
        <f t="shared" si="4"/>
        <v>660000</v>
      </c>
      <c r="P118" s="2">
        <v>251</v>
      </c>
    </row>
    <row r="119" spans="1:16" ht="13.5" customHeight="1" outlineLevel="2">
      <c r="A119" s="2" t="s">
        <v>113</v>
      </c>
      <c r="B119" s="2">
        <v>6011470018</v>
      </c>
      <c r="C119" s="2" t="s">
        <v>131</v>
      </c>
      <c r="D119" s="3">
        <v>0</v>
      </c>
      <c r="E119" s="3">
        <v>676676</v>
      </c>
      <c r="F119" s="3">
        <v>717600</v>
      </c>
      <c r="G119" s="3">
        <v>10000</v>
      </c>
      <c r="H119" s="3">
        <f t="shared" si="5"/>
        <v>1404276</v>
      </c>
      <c r="I119" s="3">
        <v>328400</v>
      </c>
      <c r="J119" s="3">
        <v>0</v>
      </c>
      <c r="K119" s="3">
        <v>0</v>
      </c>
      <c r="L119" s="3">
        <v>0</v>
      </c>
      <c r="M119" s="3">
        <v>0</v>
      </c>
      <c r="N119" s="3">
        <f t="shared" si="3"/>
        <v>328400</v>
      </c>
      <c r="O119" s="3">
        <f t="shared" si="4"/>
        <v>1732676</v>
      </c>
      <c r="P119" s="2">
        <v>252</v>
      </c>
    </row>
    <row r="120" spans="1:16" ht="13.5" customHeight="1" outlineLevel="2">
      <c r="A120" s="2" t="s">
        <v>113</v>
      </c>
      <c r="B120" s="2">
        <v>6011470019</v>
      </c>
      <c r="C120" s="2" t="s">
        <v>132</v>
      </c>
      <c r="D120" s="3">
        <v>0</v>
      </c>
      <c r="E120" s="3">
        <v>1845000</v>
      </c>
      <c r="F120" s="3">
        <v>1647000</v>
      </c>
      <c r="G120" s="3">
        <v>36000</v>
      </c>
      <c r="H120" s="3">
        <f t="shared" si="5"/>
        <v>3528000</v>
      </c>
      <c r="I120" s="3">
        <v>280000</v>
      </c>
      <c r="J120" s="3">
        <v>0</v>
      </c>
      <c r="K120" s="3">
        <v>0</v>
      </c>
      <c r="L120" s="3">
        <v>0</v>
      </c>
      <c r="M120" s="3">
        <v>0</v>
      </c>
      <c r="N120" s="3">
        <f t="shared" si="3"/>
        <v>280000</v>
      </c>
      <c r="O120" s="3">
        <f t="shared" si="4"/>
        <v>3808000</v>
      </c>
      <c r="P120" s="2">
        <v>250</v>
      </c>
    </row>
    <row r="121" spans="1:16" ht="13.5" customHeight="1" outlineLevel="1">
      <c r="A121" s="13" t="s">
        <v>135</v>
      </c>
      <c r="B121" s="11"/>
      <c r="C121" s="11"/>
      <c r="D121" s="12">
        <f>SUBTOTAL(9,D100:D120)</f>
        <v>0</v>
      </c>
      <c r="E121" s="12">
        <f aca="true" t="shared" si="8" ref="E121:O121">SUBTOTAL(9,E100:E120)</f>
        <v>3662902.9299999997</v>
      </c>
      <c r="F121" s="12">
        <f t="shared" si="8"/>
        <v>4066404.6799999997</v>
      </c>
      <c r="G121" s="12">
        <f t="shared" si="8"/>
        <v>204091.85</v>
      </c>
      <c r="H121" s="12">
        <f t="shared" si="8"/>
        <v>7933399.46</v>
      </c>
      <c r="I121" s="12">
        <f t="shared" si="8"/>
        <v>846850.84</v>
      </c>
      <c r="J121" s="12">
        <f t="shared" si="8"/>
        <v>0</v>
      </c>
      <c r="K121" s="12">
        <f t="shared" si="8"/>
        <v>0</v>
      </c>
      <c r="L121" s="12">
        <f t="shared" si="8"/>
        <v>0</v>
      </c>
      <c r="M121" s="12">
        <f t="shared" si="8"/>
        <v>0</v>
      </c>
      <c r="N121" s="12">
        <f t="shared" si="8"/>
        <v>846850.84</v>
      </c>
      <c r="O121" s="12">
        <f t="shared" si="8"/>
        <v>8780250.3</v>
      </c>
      <c r="P121" s="2"/>
    </row>
    <row r="122" spans="1:16" ht="13.5" customHeight="1">
      <c r="A122" s="4" t="s">
        <v>16</v>
      </c>
      <c r="B122" s="2"/>
      <c r="C122" s="2"/>
      <c r="D122" s="6">
        <f>SUBTOTAL(9,D2:D121)</f>
        <v>846097</v>
      </c>
      <c r="E122" s="6">
        <f>SUBTOTAL(9,E2:E121)</f>
        <v>3993326.9299999997</v>
      </c>
      <c r="F122" s="6">
        <f>SUBTOTAL(9,F2:F121)</f>
        <v>5184684.68</v>
      </c>
      <c r="G122" s="6">
        <f>SUBTOTAL(9,G2:G121)</f>
        <v>673380.85</v>
      </c>
      <c r="H122" s="6">
        <f>SUBTOTAL(9,H2:H121)</f>
        <v>10697489.46</v>
      </c>
      <c r="I122" s="6">
        <f aca="true" t="shared" si="9" ref="I122:O122">SUBTOTAL(9,I2:I121)</f>
        <v>846850.84</v>
      </c>
      <c r="J122" s="6">
        <f t="shared" si="9"/>
        <v>60000</v>
      </c>
      <c r="K122" s="6">
        <f t="shared" si="9"/>
        <v>0</v>
      </c>
      <c r="L122" s="6">
        <f t="shared" si="9"/>
        <v>0</v>
      </c>
      <c r="M122" s="6">
        <f t="shared" si="9"/>
        <v>0</v>
      </c>
      <c r="N122" s="6">
        <f t="shared" si="9"/>
        <v>906850.84</v>
      </c>
      <c r="O122" s="6">
        <f t="shared" si="9"/>
        <v>11604340.3</v>
      </c>
      <c r="P122" s="2"/>
    </row>
  </sheetData>
  <printOptions/>
  <pageMargins left="0.2362204724409449" right="0.15748031496062992" top="1.1811023622047245" bottom="0.35433070866141736" header="0.07874015748031496" footer="0.07874015748031496"/>
  <pageSetup fitToHeight="3" fitToWidth="1" horizontalDpi="600" verticalDpi="600" orientation="landscape" scale="69" r:id="rId1"/>
  <headerFooter alignWithMargins="0">
    <oddHeader>&amp;C&amp;"Arial,Negrita"
INSTITUTO NACIONAL DE ASTROFISICA OPTICA Y ELECTRONICA
INGRESOS DE PROYECTOS EXTERNOS POR CAPITULO
EJERCICIO: 2006    PERIODO: ENERO-JUNIO     F.F.: CONACYT</oddHeader>
    <oddFooter>&amp;L&amp;"Arial"&amp;8
13-Jul-2006 09:10&amp;R&amp;"Arial"&amp;8Hoja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Proyectos Especiales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Lucina Sanchez Coliote</dc:creator>
  <cp:keywords/>
  <dc:description/>
  <cp:lastModifiedBy>Aremi Castillo Saucedo</cp:lastModifiedBy>
  <cp:lastPrinted>2006-09-22T22:37:35Z</cp:lastPrinted>
  <dcterms:created xsi:type="dcterms:W3CDTF">2006-07-13T13:47:41Z</dcterms:created>
  <dcterms:modified xsi:type="dcterms:W3CDTF">2006-09-22T22:37:38Z</dcterms:modified>
  <cp:category/>
  <cp:version/>
  <cp:contentType/>
  <cp:contentStatus/>
</cp:coreProperties>
</file>